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G:\FNS\Website Documents\xls\"/>
    </mc:Choice>
  </mc:AlternateContent>
  <xr:revisionPtr revIDLastSave="0" documentId="8_{7A1ADF37-B0E1-4574-AB10-E8F4DD988C52}" xr6:coauthVersionLast="47" xr6:coauthVersionMax="47" xr10:uidLastSave="{00000000-0000-0000-0000-000000000000}"/>
  <workbookProtection workbookAlgorithmName="SHA-512" workbookHashValue="jGbBDsQ/UHaN+ujrlNM08iv1noftq+eCBjpuzmuHLKrbVS1B4NGmQR5OmUWgc2kQTc2PBTyLtzoIHD/yoPg7Vg==" workbookSaltValue="FgRZybUAth7mr9I3Tdt2ew==" workbookSpinCount="100000" lockStructure="1"/>
  <bookViews>
    <workbookView xWindow="-108" yWindow="-108" windowWidth="23256" windowHeight="12576" xr2:uid="{37E63886-8C44-42D8-9A10-531450E707BB}"/>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 l="1"/>
  <c r="H4" i="1"/>
  <c r="D5" i="1"/>
  <c r="E5" i="1"/>
  <c r="G5" i="1"/>
  <c r="D6" i="1"/>
  <c r="E6" i="1"/>
  <c r="G6" i="1"/>
  <c r="G13" i="1"/>
  <c r="D16" i="1"/>
  <c r="I4" i="1" l="1"/>
  <c r="H5" i="1"/>
  <c r="F6" i="1"/>
  <c r="F5" i="1"/>
  <c r="H6" i="1"/>
  <c r="I5" i="1" l="1"/>
  <c r="I6" i="1"/>
  <c r="F9" i="1"/>
  <c r="F8" i="1"/>
  <c r="F10" i="1" l="1"/>
</calcChain>
</file>

<file path=xl/sharedStrings.xml><?xml version="1.0" encoding="utf-8"?>
<sst xmlns="http://schemas.openxmlformats.org/spreadsheetml/2006/main" count="29" uniqueCount="29">
  <si>
    <t>Students</t>
  </si>
  <si>
    <t>State Aid</t>
  </si>
  <si>
    <t>Period Revenue</t>
  </si>
  <si>
    <t>Period Expense</t>
  </si>
  <si>
    <t>Profit</t>
  </si>
  <si>
    <t>Free Students</t>
  </si>
  <si>
    <t>Reduced Students</t>
  </si>
  <si>
    <t>Paid Students</t>
  </si>
  <si>
    <t>Total Revenue collected</t>
  </si>
  <si>
    <t>Total Expenses incured</t>
  </si>
  <si>
    <t>Total Profit or Loss</t>
  </si>
  <si>
    <t>Breakfasts per Labor Hour</t>
  </si>
  <si>
    <t>(meals/hours)</t>
  </si>
  <si>
    <t>Food Cost per Breakfast</t>
  </si>
  <si>
    <t>Federal Reimbursement Rates</t>
  </si>
  <si>
    <t>Definitions:</t>
  </si>
  <si>
    <t># of serving days</t>
  </si>
  <si>
    <t>Total breakfasts claimed in month of Oct =</t>
  </si>
  <si>
    <t>Total breakfast labor hours in October =</t>
  </si>
  <si>
    <r>
      <t xml:space="preserve">Directions: </t>
    </r>
    <r>
      <rPr>
        <b/>
        <sz val="11"/>
        <color theme="4" tint="-0.249977111117893"/>
        <rFont val="Lato"/>
        <family val="2"/>
      </rPr>
      <t>Complete the tables by filling in only peach colored cells with data specific to this school. Enter the school name in the peach bar above. Then begin by determining or selecting an average day of breakfasts served in October of this school year. Enter the # of breakfasts served that one day to free-eligibile students, to reduced-eligible students and to students who paid full price. Next enter the amount you receive in federal and state reimbursements (use link at bottom of page). Next enter the number of serving days in October of this school year. Then enter the average cost to produce one breakfast (not the price you charge to students, but what it costs your SFA to produce and serve one breakfast including food cost, labor, supplies). When completed note whether the meals in each category are profitable, and then whether the entire program may be profitable by looking at the Total Profit or Loss line. For additional information this tool will calculate breakfast meals per labor hour. Lastly, enter the food cost for one breakfast.</t>
    </r>
  </si>
  <si>
    <t>Insert School Name Here</t>
  </si>
  <si>
    <r>
      <rPr>
        <u/>
        <sz val="10"/>
        <color indexed="8"/>
        <rFont val="Lato"/>
        <family val="2"/>
      </rPr>
      <t xml:space="preserve">Federal Aid </t>
    </r>
    <r>
      <rPr>
        <sz val="10"/>
        <color theme="1"/>
        <rFont val="Lato"/>
        <family val="2"/>
      </rPr>
      <t xml:space="preserve">- Is the per-meal reimbursement from the Federal government. These are currently set on Severe Need Breakfast reimbursements for SY 22/23. </t>
    </r>
  </si>
  <si>
    <r>
      <t>State Aid</t>
    </r>
    <r>
      <rPr>
        <sz val="10"/>
        <color theme="1"/>
        <rFont val="Lato"/>
        <family val="2"/>
      </rPr>
      <t xml:space="preserve"> - Is the per-meal reimbursement from the state.  This is set on the expected state breakfast reimbursement for SY 22/23.</t>
    </r>
  </si>
  <si>
    <r>
      <rPr>
        <u/>
        <sz val="10"/>
        <color rgb="FF000000"/>
        <rFont val="Lato"/>
        <family val="2"/>
      </rPr>
      <t>Average Breakfast Cost</t>
    </r>
    <r>
      <rPr>
        <sz val="10"/>
        <color theme="1"/>
        <rFont val="Lato"/>
        <family val="2"/>
      </rPr>
      <t xml:space="preserve"> -Is the cost per meal for all food, labor, equipment, transportation, custodial, and other supplies.</t>
    </r>
  </si>
  <si>
    <r>
      <rPr>
        <u/>
        <sz val="10"/>
        <color theme="1"/>
        <rFont val="Lato"/>
        <family val="2"/>
      </rPr>
      <t>Total Breakfast Labor Hours</t>
    </r>
    <r>
      <rPr>
        <sz val="10"/>
        <color theme="1"/>
        <rFont val="Lato"/>
        <family val="2"/>
      </rPr>
      <t xml:space="preserve"> - Are the hours for all kitchen staff, servers and point of service work in order for breakfast to be made, served and counted.</t>
    </r>
  </si>
  <si>
    <r>
      <t>Food cost per Breakfast</t>
    </r>
    <r>
      <rPr>
        <sz val="10"/>
        <color theme="1"/>
        <rFont val="Lato"/>
        <family val="2"/>
      </rPr>
      <t xml:space="preserve"> -Use actual current or October 2022 food costs to determine an average breakfast food cost.</t>
    </r>
  </si>
  <si>
    <t>Federal Reimbursement</t>
  </si>
  <si>
    <t>Average Breakfast Cost</t>
  </si>
  <si>
    <t># of Breakfasts Claimed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</si>
</sst>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19" x14ac:knownFonts="1">
    <font>
      <sz val="11"/>
      <color theme="1"/>
      <name val="Calibri"/>
      <family val="2"/>
      <scheme val="minor"/>
    </font>
    <font>
      <sz val="11"/>
      <color rgb="FF3F3F76"/>
      <name val="Calibri"/>
      <family val="2"/>
      <scheme val="minor"/>
    </font>
    <font>
      <b/>
      <sz val="11"/>
      <color theme="1"/>
      <name val="Calibri"/>
      <family val="2"/>
      <scheme val="minor"/>
    </font>
    <font>
      <u/>
      <sz val="11"/>
      <color theme="10"/>
      <name val="Calibri"/>
      <family val="2"/>
      <scheme val="minor"/>
    </font>
    <font>
      <b/>
      <sz val="12"/>
      <color theme="4" tint="-0.249977111117893"/>
      <name val="Lato"/>
      <family val="2"/>
    </font>
    <font>
      <b/>
      <sz val="11"/>
      <color theme="4" tint="-0.249977111117893"/>
      <name val="Lato"/>
      <family val="2"/>
    </font>
    <font>
      <b/>
      <sz val="16"/>
      <color theme="4" tint="-0.249977111117893"/>
      <name val="Lato"/>
      <family val="2"/>
    </font>
    <font>
      <b/>
      <sz val="11"/>
      <color indexed="9"/>
      <name val="Lato"/>
      <family val="2"/>
    </font>
    <font>
      <sz val="11"/>
      <color theme="1"/>
      <name val="Lato"/>
      <family val="2"/>
    </font>
    <font>
      <sz val="11"/>
      <color rgb="FF3F3F76"/>
      <name val="Lato"/>
      <family val="2"/>
    </font>
    <font>
      <sz val="11"/>
      <name val="Lato"/>
      <family val="2"/>
    </font>
    <font>
      <sz val="10"/>
      <color theme="1"/>
      <name val="Lato"/>
      <family val="2"/>
    </font>
    <font>
      <u/>
      <sz val="10"/>
      <color indexed="8"/>
      <name val="Lato"/>
      <family val="2"/>
    </font>
    <font>
      <sz val="10"/>
      <color indexed="8"/>
      <name val="Lato"/>
      <family val="2"/>
    </font>
    <font>
      <u/>
      <sz val="10"/>
      <color rgb="FF000000"/>
      <name val="Lato"/>
      <family val="2"/>
    </font>
    <font>
      <u/>
      <sz val="10"/>
      <color theme="1"/>
      <name val="Lato"/>
      <family val="2"/>
    </font>
    <font>
      <b/>
      <u/>
      <sz val="11"/>
      <color theme="10"/>
      <name val="Lato"/>
      <family val="2"/>
    </font>
    <font>
      <sz val="11"/>
      <color theme="4" tint="-0.249977111117893"/>
      <name val="Lato"/>
      <family val="2"/>
    </font>
    <font>
      <b/>
      <sz val="11"/>
      <color theme="1"/>
      <name val="Lato"/>
      <family val="2"/>
    </font>
  </fonts>
  <fills count="7">
    <fill>
      <patternFill patternType="none"/>
    </fill>
    <fill>
      <patternFill patternType="gray125"/>
    </fill>
    <fill>
      <patternFill patternType="solid">
        <fgColor rgb="FFFFCC99"/>
      </patternFill>
    </fill>
    <fill>
      <patternFill patternType="solid">
        <fgColor indexed="62"/>
        <bgColor indexed="62"/>
      </patternFill>
    </fill>
    <fill>
      <patternFill patternType="solid">
        <fgColor indexed="31"/>
        <bgColor indexed="31"/>
      </patternFill>
    </fill>
    <fill>
      <patternFill patternType="solid">
        <fgColor theme="9" tint="0.59999389629810485"/>
        <bgColor indexed="64"/>
      </patternFill>
    </fill>
    <fill>
      <patternFill patternType="solid">
        <fgColor theme="5" tint="0.59999389629810485"/>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indexed="30"/>
      </left>
      <right/>
      <top style="thin">
        <color indexed="30"/>
      </top>
      <bottom style="thin">
        <color indexed="30"/>
      </bottom>
      <diagonal/>
    </border>
    <border>
      <left/>
      <right/>
      <top style="thin">
        <color indexed="30"/>
      </top>
      <bottom style="thin">
        <color indexed="30"/>
      </bottom>
      <diagonal/>
    </border>
    <border>
      <left/>
      <right style="thin">
        <color indexed="30"/>
      </right>
      <top style="thin">
        <color indexed="30"/>
      </top>
      <bottom style="thin">
        <color indexed="30"/>
      </bottom>
      <diagonal/>
    </border>
    <border>
      <left style="thin">
        <color indexed="30"/>
      </left>
      <right/>
      <top/>
      <bottom style="thin">
        <color indexed="30"/>
      </bottom>
      <diagonal/>
    </border>
    <border>
      <left/>
      <right/>
      <top/>
      <bottom style="thin">
        <color indexed="30"/>
      </bottom>
      <diagonal/>
    </border>
    <border>
      <left/>
      <right style="thin">
        <color indexed="30"/>
      </right>
      <top/>
      <bottom style="thin">
        <color indexed="3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theme="4"/>
      </bottom>
      <diagonal/>
    </border>
  </borders>
  <cellStyleXfs count="4">
    <xf numFmtId="0" fontId="0" fillId="0" borderId="0"/>
    <xf numFmtId="0" fontId="1" fillId="2" borderId="1" applyNumberFormat="0" applyAlignment="0" applyProtection="0"/>
    <xf numFmtId="0" fontId="2" fillId="0" borderId="2" applyNumberFormat="0" applyFill="0" applyAlignment="0" applyProtection="0"/>
    <xf numFmtId="0" fontId="3" fillId="0" borderId="0" applyNumberFormat="0" applyFill="0" applyBorder="0" applyAlignment="0" applyProtection="0"/>
  </cellStyleXfs>
  <cellXfs count="42">
    <xf numFmtId="0" fontId="0" fillId="0" borderId="0" xfId="0"/>
    <xf numFmtId="0" fontId="9" fillId="6" borderId="1" xfId="1" applyFont="1" applyFill="1" applyAlignment="1" applyProtection="1">
      <alignment horizontal="center" vertical="center"/>
      <protection locked="0"/>
    </xf>
    <xf numFmtId="8" fontId="10" fillId="6" borderId="1" xfId="1" applyNumberFormat="1" applyFont="1" applyFill="1" applyAlignment="1" applyProtection="1">
      <alignment horizontal="center" vertical="center"/>
      <protection locked="0"/>
    </xf>
    <xf numFmtId="8" fontId="9" fillId="6" borderId="1" xfId="1" applyNumberFormat="1" applyFont="1" applyFill="1" applyAlignment="1" applyProtection="1">
      <alignment horizontal="center" vertical="center"/>
      <protection locked="0"/>
    </xf>
    <xf numFmtId="0" fontId="17" fillId="6" borderId="9" xfId="0" applyFont="1" applyFill="1" applyBorder="1" applyProtection="1">
      <protection locked="0"/>
    </xf>
    <xf numFmtId="164" fontId="17" fillId="6" borderId="0" xfId="0" applyNumberFormat="1" applyFont="1" applyFill="1" applyProtection="1">
      <protection locked="0"/>
    </xf>
    <xf numFmtId="0" fontId="0" fillId="0" borderId="0" xfId="0" applyProtection="1">
      <protection locked="0"/>
    </xf>
    <xf numFmtId="0" fontId="8" fillId="0" borderId="0" xfId="0" applyFont="1" applyProtection="1">
      <protection locked="0"/>
    </xf>
    <xf numFmtId="0" fontId="7" fillId="3" borderId="3" xfId="0" applyFont="1" applyFill="1" applyBorder="1" applyAlignment="1">
      <alignment horizontal="center" wrapText="1"/>
    </xf>
    <xf numFmtId="0" fontId="7" fillId="3" borderId="4" xfId="0" applyFont="1" applyFill="1" applyBorder="1" applyAlignment="1">
      <alignment horizontal="center" wrapText="1"/>
    </xf>
    <xf numFmtId="0" fontId="7" fillId="3" borderId="5" xfId="0" applyFont="1" applyFill="1" applyBorder="1" applyAlignment="1">
      <alignment horizontal="center" wrapText="1"/>
    </xf>
    <xf numFmtId="0" fontId="8" fillId="4" borderId="3" xfId="0" applyFont="1" applyFill="1" applyBorder="1"/>
    <xf numFmtId="0" fontId="8" fillId="0" borderId="6" xfId="0" applyFont="1" applyBorder="1"/>
    <xf numFmtId="0" fontId="8" fillId="4" borderId="6" xfId="0" applyFont="1" applyFill="1" applyBorder="1"/>
    <xf numFmtId="8" fontId="10" fillId="0" borderId="1" xfId="1" applyNumberFormat="1" applyFont="1" applyFill="1" applyAlignment="1" applyProtection="1">
      <alignment horizontal="center" vertical="center"/>
    </xf>
    <xf numFmtId="8" fontId="8" fillId="0" borderId="7" xfId="0" applyNumberFormat="1" applyFont="1" applyBorder="1" applyAlignment="1">
      <alignment horizontal="center" vertical="center"/>
    </xf>
    <xf numFmtId="8" fontId="8" fillId="4" borderId="7" xfId="0" applyNumberFormat="1" applyFont="1" applyFill="1" applyBorder="1" applyAlignment="1">
      <alignment horizontal="center" vertical="center"/>
    </xf>
    <xf numFmtId="0" fontId="8" fillId="0" borderId="7" xfId="0" applyFont="1" applyBorder="1" applyAlignment="1">
      <alignment horizontal="center" vertical="center"/>
    </xf>
    <xf numFmtId="8" fontId="8" fillId="0" borderId="8" xfId="0" applyNumberFormat="1" applyFont="1" applyBorder="1" applyAlignment="1">
      <alignment horizontal="center" vertical="center"/>
    </xf>
    <xf numFmtId="0" fontId="8" fillId="4" borderId="7" xfId="0" applyFont="1" applyFill="1" applyBorder="1" applyAlignment="1">
      <alignment horizontal="center" vertical="center"/>
    </xf>
    <xf numFmtId="8" fontId="8" fillId="4" borderId="8" xfId="0" applyNumberFormat="1" applyFont="1" applyFill="1" applyBorder="1" applyAlignment="1">
      <alignment horizontal="center" vertical="center"/>
    </xf>
    <xf numFmtId="8" fontId="8" fillId="4" borderId="4" xfId="0" applyNumberFormat="1" applyFont="1" applyFill="1" applyBorder="1" applyAlignment="1">
      <alignment horizontal="center" vertical="center"/>
    </xf>
    <xf numFmtId="8" fontId="8" fillId="4" borderId="5" xfId="0" applyNumberFormat="1" applyFont="1" applyFill="1" applyBorder="1" applyAlignment="1">
      <alignment horizontal="center" vertical="center"/>
    </xf>
    <xf numFmtId="8" fontId="8" fillId="0" borderId="0" xfId="0" applyNumberFormat="1" applyFont="1"/>
    <xf numFmtId="8" fontId="18" fillId="5" borderId="2" xfId="2" applyNumberFormat="1" applyFont="1" applyFill="1" applyProtection="1"/>
    <xf numFmtId="0" fontId="8" fillId="0" borderId="0" xfId="0" applyFont="1"/>
    <xf numFmtId="0" fontId="4" fillId="0" borderId="0" xfId="0" applyFont="1" applyAlignment="1">
      <alignment horizontal="left"/>
    </xf>
    <xf numFmtId="164" fontId="18" fillId="5" borderId="0" xfId="0" applyNumberFormat="1" applyFont="1" applyFill="1"/>
    <xf numFmtId="0" fontId="16" fillId="0" borderId="0" xfId="3" applyFont="1" applyAlignment="1" applyProtection="1">
      <alignment horizontal="left"/>
    </xf>
    <xf numFmtId="0" fontId="11" fillId="0" borderId="0" xfId="0" applyFont="1"/>
    <xf numFmtId="0" fontId="12" fillId="0" borderId="0" xfId="0" applyFont="1"/>
    <xf numFmtId="0" fontId="13" fillId="0" borderId="0" xfId="0" applyFont="1"/>
    <xf numFmtId="0" fontId="15" fillId="0" borderId="0" xfId="0" applyFont="1"/>
    <xf numFmtId="0" fontId="3" fillId="0" borderId="0" xfId="3" applyProtection="1"/>
    <xf numFmtId="0" fontId="4" fillId="0" borderId="7" xfId="0" applyFont="1" applyBorder="1" applyAlignment="1">
      <alignment vertical="center" wrapText="1"/>
    </xf>
    <xf numFmtId="0" fontId="4" fillId="0" borderId="0" xfId="0" applyFont="1"/>
    <xf numFmtId="49" fontId="6" fillId="6" borderId="0" xfId="0" applyNumberFormat="1" applyFont="1" applyFill="1" applyAlignment="1" applyProtection="1">
      <alignment horizontal="center" vertical="center"/>
      <protection locked="0"/>
    </xf>
    <xf numFmtId="0" fontId="8" fillId="0" borderId="0" xfId="0" applyFont="1" applyAlignment="1">
      <alignment horizontal="left"/>
    </xf>
    <xf numFmtId="0" fontId="8" fillId="0" borderId="11" xfId="0" applyFont="1" applyBorder="1" applyAlignment="1">
      <alignment horizontal="left"/>
    </xf>
    <xf numFmtId="0" fontId="18" fillId="0" borderId="2" xfId="2" applyFont="1" applyAlignment="1" applyProtection="1">
      <alignment horizontal="left"/>
    </xf>
    <xf numFmtId="0" fontId="4" fillId="0" borderId="0" xfId="0" applyFont="1" applyAlignment="1">
      <alignment horizontal="left"/>
    </xf>
    <xf numFmtId="2" fontId="18" fillId="5" borderId="10" xfId="0" applyNumberFormat="1" applyFont="1" applyFill="1" applyBorder="1" applyAlignment="1">
      <alignment horizontal="center" vertical="center"/>
    </xf>
  </cellXfs>
  <cellStyles count="4">
    <cellStyle name="Hyperlink" xfId="3" builtinId="8"/>
    <cellStyle name="Input" xfId="1" builtinId="20"/>
    <cellStyle name="Normal" xfId="0" builtinId="0"/>
    <cellStyle name="Total" xfId="2"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pi.wi.gov/sites/default/files/imce/school-nutrition/pdf/school-nutrition-reimbursement-rates-23-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7C158-D923-48F3-B23F-E4AE924F8150}">
  <sheetPr>
    <pageSetUpPr fitToPage="1"/>
  </sheetPr>
  <dimension ref="A1:I27"/>
  <sheetViews>
    <sheetView showGridLines="0" tabSelected="1" showRuler="0" view="pageLayout" zoomScale="90" zoomScaleNormal="100" zoomScaleSheetLayoutView="100" zoomScalePageLayoutView="90" workbookViewId="0">
      <selection activeCell="G10" sqref="G10"/>
    </sheetView>
  </sheetViews>
  <sheetFormatPr defaultColWidth="9.109375" defaultRowHeight="14.4" zeroHeight="1" x14ac:dyDescent="0.3"/>
  <cols>
    <col min="1" max="1" width="16.88671875" style="6" customWidth="1"/>
    <col min="2" max="2" width="11.5546875" style="6" customWidth="1"/>
    <col min="3" max="3" width="17.109375" style="6" customWidth="1"/>
    <col min="4" max="4" width="10.33203125" style="6" customWidth="1"/>
    <col min="5" max="5" width="11.33203125" style="6" customWidth="1"/>
    <col min="6" max="6" width="16.44140625" style="6" customWidth="1"/>
    <col min="7" max="7" width="12.109375" style="6" customWidth="1"/>
    <col min="8" max="8" width="15.109375" style="6" customWidth="1"/>
    <col min="9" max="9" width="20" style="6" customWidth="1"/>
    <col min="10" max="841" width="9.109375" style="6" customWidth="1"/>
    <col min="842" max="16384" width="9.109375" style="6"/>
  </cols>
  <sheetData>
    <row r="1" spans="1:9" ht="20.399999999999999" x14ac:dyDescent="0.3">
      <c r="A1" s="36" t="s">
        <v>20</v>
      </c>
      <c r="B1" s="36"/>
      <c r="C1" s="36"/>
      <c r="D1" s="36"/>
      <c r="E1" s="36"/>
      <c r="F1" s="36"/>
      <c r="G1" s="36"/>
      <c r="H1" s="36"/>
      <c r="I1" s="36"/>
    </row>
    <row r="2" spans="1:9" ht="125.1" customHeight="1" x14ac:dyDescent="0.3">
      <c r="A2" s="34" t="s">
        <v>19</v>
      </c>
      <c r="B2" s="34"/>
      <c r="C2" s="34"/>
      <c r="D2" s="34"/>
      <c r="E2" s="34"/>
      <c r="F2" s="34"/>
      <c r="G2" s="34"/>
      <c r="H2" s="34"/>
      <c r="I2" s="34"/>
    </row>
    <row r="3" spans="1:9" ht="42" x14ac:dyDescent="0.3">
      <c r="A3" s="8" t="s">
        <v>0</v>
      </c>
      <c r="B3" s="9" t="s">
        <v>28</v>
      </c>
      <c r="C3" s="9" t="s">
        <v>26</v>
      </c>
      <c r="D3" s="9" t="s">
        <v>1</v>
      </c>
      <c r="E3" s="9" t="s">
        <v>16</v>
      </c>
      <c r="F3" s="9" t="s">
        <v>2</v>
      </c>
      <c r="G3" s="9" t="s">
        <v>27</v>
      </c>
      <c r="H3" s="9" t="s">
        <v>3</v>
      </c>
      <c r="I3" s="10" t="s">
        <v>4</v>
      </c>
    </row>
    <row r="4" spans="1:9" x14ac:dyDescent="0.3">
      <c r="A4" s="11" t="s">
        <v>5</v>
      </c>
      <c r="B4" s="1">
        <v>259</v>
      </c>
      <c r="C4" s="2">
        <v>2.67</v>
      </c>
      <c r="D4" s="14">
        <v>0.15</v>
      </c>
      <c r="E4" s="1">
        <v>20</v>
      </c>
      <c r="F4" s="21">
        <f>B4*E4*(C4+D4)</f>
        <v>14607.599999999999</v>
      </c>
      <c r="G4" s="3">
        <v>1.78</v>
      </c>
      <c r="H4" s="21">
        <f>B4*E4*G4</f>
        <v>9220.4</v>
      </c>
      <c r="I4" s="22">
        <f>F4-H4</f>
        <v>5387.1999999999989</v>
      </c>
    </row>
    <row r="5" spans="1:9" x14ac:dyDescent="0.3">
      <c r="A5" s="12" t="s">
        <v>6</v>
      </c>
      <c r="B5" s="1">
        <v>21</v>
      </c>
      <c r="C5" s="2">
        <v>2.37</v>
      </c>
      <c r="D5" s="15">
        <f>D4</f>
        <v>0.15</v>
      </c>
      <c r="E5" s="17">
        <f>E4</f>
        <v>20</v>
      </c>
      <c r="F5" s="15">
        <f>B5*E5*(C5+D5)</f>
        <v>1058.4000000000001</v>
      </c>
      <c r="G5" s="15">
        <f>G4</f>
        <v>1.78</v>
      </c>
      <c r="H5" s="15">
        <f>B5*E5*G5</f>
        <v>747.6</v>
      </c>
      <c r="I5" s="18">
        <f>F5-H5</f>
        <v>310.80000000000007</v>
      </c>
    </row>
    <row r="6" spans="1:9" x14ac:dyDescent="0.3">
      <c r="A6" s="13" t="s">
        <v>7</v>
      </c>
      <c r="B6" s="1">
        <v>229</v>
      </c>
      <c r="C6" s="2">
        <v>0.5</v>
      </c>
      <c r="D6" s="16">
        <f>D4</f>
        <v>0.15</v>
      </c>
      <c r="E6" s="19">
        <f>E4</f>
        <v>20</v>
      </c>
      <c r="F6" s="16">
        <f>B6*E6*(C6+D6)</f>
        <v>2977</v>
      </c>
      <c r="G6" s="16">
        <f>G4</f>
        <v>1.78</v>
      </c>
      <c r="H6" s="16">
        <f>B6*E6*G6</f>
        <v>8152.4000000000005</v>
      </c>
      <c r="I6" s="20">
        <f>F6-H6</f>
        <v>-5175.4000000000005</v>
      </c>
    </row>
    <row r="7" spans="1:9" x14ac:dyDescent="0.3">
      <c r="A7"/>
      <c r="B7"/>
      <c r="C7"/>
      <c r="D7"/>
      <c r="E7"/>
      <c r="F7"/>
      <c r="G7"/>
      <c r="H7"/>
      <c r="I7"/>
    </row>
    <row r="8" spans="1:9" x14ac:dyDescent="0.3">
      <c r="A8"/>
      <c r="B8"/>
      <c r="C8"/>
      <c r="D8" s="37" t="s">
        <v>8</v>
      </c>
      <c r="E8" s="37"/>
      <c r="F8" s="23">
        <f>SUM(F4:F6)</f>
        <v>18643</v>
      </c>
      <c r="G8"/>
      <c r="H8"/>
      <c r="I8"/>
    </row>
    <row r="9" spans="1:9" x14ac:dyDescent="0.3">
      <c r="A9"/>
      <c r="B9"/>
      <c r="C9"/>
      <c r="D9" s="38" t="s">
        <v>9</v>
      </c>
      <c r="E9" s="38"/>
      <c r="F9" s="23">
        <f>SUM(H4:H6)</f>
        <v>18120.400000000001</v>
      </c>
      <c r="G9"/>
      <c r="H9"/>
      <c r="I9"/>
    </row>
    <row r="10" spans="1:9" ht="15" thickBot="1" x14ac:dyDescent="0.35">
      <c r="A10"/>
      <c r="B10"/>
      <c r="C10"/>
      <c r="D10" s="39" t="s">
        <v>10</v>
      </c>
      <c r="E10" s="39"/>
      <c r="F10" s="24">
        <f>F8-F9</f>
        <v>522.59999999999854</v>
      </c>
      <c r="G10"/>
      <c r="H10"/>
      <c r="I10"/>
    </row>
    <row r="11" spans="1:9" ht="15" thickTop="1" x14ac:dyDescent="0.3">
      <c r="A11"/>
      <c r="B11"/>
      <c r="C11"/>
      <c r="D11"/>
      <c r="E11"/>
      <c r="F11"/>
      <c r="G11"/>
      <c r="H11"/>
      <c r="I11"/>
    </row>
    <row r="12" spans="1:9" x14ac:dyDescent="0.3">
      <c r="A12" s="25"/>
      <c r="B12" s="25"/>
      <c r="C12"/>
      <c r="D12"/>
      <c r="E12"/>
      <c r="F12"/>
      <c r="G12"/>
      <c r="H12"/>
      <c r="I12"/>
    </row>
    <row r="13" spans="1:9" ht="15.6" x14ac:dyDescent="0.3">
      <c r="A13" s="40" t="s">
        <v>11</v>
      </c>
      <c r="B13" s="40"/>
      <c r="C13" s="25" t="s">
        <v>17</v>
      </c>
      <c r="D13" s="25"/>
      <c r="E13" s="25"/>
      <c r="F13" s="4">
        <v>2015</v>
      </c>
      <c r="G13" s="41">
        <f>F13/F14</f>
        <v>23.705882352941178</v>
      </c>
      <c r="H13"/>
      <c r="I13"/>
    </row>
    <row r="14" spans="1:9" x14ac:dyDescent="0.3">
      <c r="A14" s="25" t="s">
        <v>12</v>
      </c>
      <c r="B14" s="25"/>
      <c r="C14" s="25" t="s">
        <v>18</v>
      </c>
      <c r="D14" s="25"/>
      <c r="E14" s="25"/>
      <c r="F14" s="4">
        <v>85</v>
      </c>
      <c r="G14" s="41"/>
      <c r="H14"/>
      <c r="I14"/>
    </row>
    <row r="15" spans="1:9" x14ac:dyDescent="0.3">
      <c r="A15" s="25"/>
      <c r="B15" s="25"/>
      <c r="C15" s="25"/>
      <c r="D15" s="25"/>
      <c r="E15" s="25"/>
      <c r="F15" s="7"/>
      <c r="G15" s="25"/>
      <c r="H15"/>
      <c r="I15"/>
    </row>
    <row r="16" spans="1:9" ht="15.6" x14ac:dyDescent="0.3">
      <c r="A16" s="35" t="s">
        <v>13</v>
      </c>
      <c r="B16" s="35"/>
      <c r="C16" s="5">
        <v>1.39</v>
      </c>
      <c r="D16" s="27">
        <f>C16</f>
        <v>1.39</v>
      </c>
      <c r="E16" s="7"/>
      <c r="F16" s="7"/>
      <c r="G16" s="7"/>
    </row>
    <row r="17" spans="1:9" x14ac:dyDescent="0.3">
      <c r="A17" s="25"/>
      <c r="B17" s="25"/>
      <c r="C17"/>
      <c r="D17"/>
      <c r="E17"/>
      <c r="F17"/>
      <c r="G17"/>
      <c r="H17"/>
      <c r="I17"/>
    </row>
    <row r="18" spans="1:9" x14ac:dyDescent="0.3">
      <c r="A18" s="28" t="s">
        <v>14</v>
      </c>
      <c r="B18" s="25"/>
      <c r="C18" s="33"/>
      <c r="D18"/>
      <c r="E18"/>
      <c r="F18"/>
      <c r="G18"/>
      <c r="H18"/>
      <c r="I18"/>
    </row>
    <row r="19" spans="1:9" ht="15.6" x14ac:dyDescent="0.3">
      <c r="A19" s="26" t="s">
        <v>15</v>
      </c>
      <c r="B19" s="26"/>
      <c r="C19" s="26"/>
      <c r="D19"/>
      <c r="E19"/>
      <c r="F19"/>
      <c r="G19"/>
      <c r="H19"/>
      <c r="I19"/>
    </row>
    <row r="20" spans="1:9" x14ac:dyDescent="0.3">
      <c r="A20" s="29" t="s">
        <v>21</v>
      </c>
      <c r="B20"/>
      <c r="C20"/>
      <c r="D20"/>
      <c r="E20"/>
      <c r="F20"/>
      <c r="G20"/>
      <c r="H20"/>
      <c r="I20"/>
    </row>
    <row r="21" spans="1:9" x14ac:dyDescent="0.3">
      <c r="A21" s="30" t="s">
        <v>22</v>
      </c>
      <c r="B21"/>
      <c r="C21"/>
      <c r="D21"/>
      <c r="E21"/>
      <c r="F21"/>
      <c r="G21"/>
      <c r="H21"/>
      <c r="I21"/>
    </row>
    <row r="22" spans="1:9" x14ac:dyDescent="0.3">
      <c r="A22" s="31" t="s">
        <v>23</v>
      </c>
      <c r="B22"/>
      <c r="C22"/>
      <c r="D22"/>
      <c r="E22"/>
      <c r="F22"/>
      <c r="G22"/>
      <c r="H22"/>
      <c r="I22"/>
    </row>
    <row r="23" spans="1:9" x14ac:dyDescent="0.3">
      <c r="A23" s="29" t="s">
        <v>24</v>
      </c>
      <c r="B23"/>
      <c r="C23"/>
      <c r="D23"/>
      <c r="E23"/>
      <c r="F23"/>
      <c r="G23"/>
      <c r="H23"/>
      <c r="I23"/>
    </row>
    <row r="24" spans="1:9" x14ac:dyDescent="0.3">
      <c r="A24" s="32" t="s">
        <v>25</v>
      </c>
      <c r="B24"/>
      <c r="C24"/>
      <c r="D24"/>
      <c r="E24"/>
      <c r="F24"/>
      <c r="G24"/>
      <c r="H24"/>
      <c r="I24"/>
    </row>
    <row r="25" spans="1:9" x14ac:dyDescent="0.3">
      <c r="A25"/>
      <c r="B25"/>
      <c r="C25"/>
      <c r="D25"/>
      <c r="E25"/>
      <c r="F25"/>
      <c r="G25"/>
      <c r="H25"/>
      <c r="I25"/>
    </row>
    <row r="26" spans="1:9" x14ac:dyDescent="0.3"/>
    <row r="27" spans="1:9" x14ac:dyDescent="0.3"/>
  </sheetData>
  <sheetProtection algorithmName="SHA-512" hashValue="bHYH1kc7mOl8g2lBpnLuDTt0G7nr2fL84X8BrH3KKApaJ5U1IdLYqGUhI8QtK6TpCW2YFmWolGKa4U7QpfhsZw==" saltValue="74y2a/MbyQGOaK9hYTZK1Q==" spinCount="100000" sheet="1" objects="1" scenarios="1"/>
  <mergeCells count="8">
    <mergeCell ref="A2:I2"/>
    <mergeCell ref="A16:B16"/>
    <mergeCell ref="A1:I1"/>
    <mergeCell ref="D8:E8"/>
    <mergeCell ref="D9:E9"/>
    <mergeCell ref="D10:E10"/>
    <mergeCell ref="A13:B13"/>
    <mergeCell ref="G13:G14"/>
  </mergeCells>
  <hyperlinks>
    <hyperlink ref="A18" r:id="rId1" xr:uid="{A9C18BB5-B9CD-4088-B9B1-A323241840EB}"/>
  </hyperlinks>
  <pageMargins left="0.25" right="0.25" top="0.75" bottom="0.75" header="0.3" footer="0.3"/>
  <pageSetup orientation="landscape" r:id="rId2"/>
  <headerFooter>
    <oddHeader>&amp;C&amp;"-,Bold"&amp;24&amp;K0070C0Universal Free Breakfast Cost Analysis Tool</oddHeader>
    <oddFooter xml:space="preserve">&amp;LRevised September 2023&amp;CUniversal Free Breakfast Cost Analysis Tool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Bostian Young, DPI</dc:creator>
  <cp:keywords/>
  <dc:description/>
  <cp:lastModifiedBy>Lessner, Jessica E.   DPI</cp:lastModifiedBy>
  <cp:revision/>
  <dcterms:created xsi:type="dcterms:W3CDTF">2023-02-27T14:45:16Z</dcterms:created>
  <dcterms:modified xsi:type="dcterms:W3CDTF">2023-09-29T19:49:43Z</dcterms:modified>
  <cp:category/>
  <cp:contentStatus/>
</cp:coreProperties>
</file>