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updateLinks="never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96670257-DF64-4231-A90E-3062E694A8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Beg_Bal">#REF!</definedName>
    <definedName name="Data">#REF!</definedName>
    <definedName name="DATE1">'[1]Week 1'!$H$2</definedName>
    <definedName name="DEPT">#REF!</definedName>
    <definedName name="DEPTS">#REF!</definedName>
    <definedName name="End_Bal">'[2]Amortization Table'!$I$18:$I$377</definedName>
    <definedName name="ERPW">#REF!</definedName>
    <definedName name="Excel_BuiltIn_Print_Area_10">'[3]Data Week 4'!#REF!</definedName>
    <definedName name="Excel_BuiltIn_Print_Area_11">'[3]Data Week 4 -EXTRAS Pg 2'!#REF!</definedName>
    <definedName name="Excel_BuiltIn_Print_Area_13">'[3]Data Week 5'!#REF!</definedName>
    <definedName name="Excel_BuiltIn_Print_Area_14">'[3]Data Week 5 -EXTRAS Pg 2'!#REF!</definedName>
    <definedName name="Excel_BuiltIn_Print_Area_4">'[3]Data Week 2'!#REF!</definedName>
    <definedName name="Excel_BuiltIn_Print_Area_5">'[3]Data Week 2 -Extras Pg 2'!#REF!</definedName>
    <definedName name="Excel_BuiltIn_Print_Area_7">'[3]Data Week 3'!#REF!</definedName>
    <definedName name="Excel_BuiltIn_Print_Area_8">'[3]Data Week 3 -EXTRAS Pg 2'!#REF!</definedName>
    <definedName name="Extra_Pay">#REF!</definedName>
    <definedName name="Full_Print">'[2]Amortization Table'!$A$1:$I$377</definedName>
    <definedName name="Header_Row">ROW('[2]Amortization Table'!$A$17:$IV$17)</definedName>
    <definedName name="Int">#REF!</definedName>
    <definedName name="Interest_Rate">'[2]Amortization Table'!$D$7</definedName>
    <definedName name="Last_Row">IF(Values_Entered,Header_Row+Number_of_Payments,Header_Row)</definedName>
    <definedName name="Loan_Amount">'[2]Amortization Table'!$D$6</definedName>
    <definedName name="Loan_Start">'[2]Amortization Table'!$D$10</definedName>
    <definedName name="Loan_Years">'[2]Amortization Table'!$D$8</definedName>
    <definedName name="mor">DATE(YEAR([0]!Loan_Start),MONTH([0]!Loan_Start)+Payment_Number,DAY([0]!Loan_Start))</definedName>
    <definedName name="Num_Pmt_Per_Year">#REF!</definedName>
    <definedName name="Number_of_Payments">MATCH(0.01,End_Bal,-1)+1</definedName>
    <definedName name="NvsASD">"V2000-12-27"</definedName>
    <definedName name="NvsAutoDrillOk">"VN"</definedName>
    <definedName name="NvsElapsedTime">0.00176666666811798</definedName>
    <definedName name="NvsEndTime">36796.714534838</definedName>
    <definedName name="NvsInstanceHook">#REF!</definedName>
    <definedName name="NvsInstSpec">"%,FDEPTID,V115050"</definedName>
    <definedName name="NvsLayoutType">"M3"</definedName>
    <definedName name="NvsNplSpec">"%,X,RZF.ACCOUNT.,CZF.."</definedName>
    <definedName name="NvsPanelEffdt">"V1985-11-07"</definedName>
    <definedName name="NvsPanelSetid">"VFCORP"</definedName>
    <definedName name="NvsReqBU">"VFCORP"</definedName>
    <definedName name="NvsReqBUOnly">"VN"</definedName>
    <definedName name="NvsTransLed">"VN"</definedName>
    <definedName name="NvsTreeASD">"V2000-12-27"</definedName>
    <definedName name="NvsValTbl.ACCOUNT">"GL_ACCOUNT_TBL"</definedName>
    <definedName name="NvsValTbl.PRODUCT">"PRODUCT_TBL"</definedName>
    <definedName name="Pay_Date">#REF!</definedName>
    <definedName name="Pay_Num">#REF!</definedName>
    <definedName name="Payment_Date">DATE(YEAR(Loan_Start),MONTH(Loan_Start)+Payment_Number,DAY(Loan_Start))</definedName>
    <definedName name="PER">#REF!</definedName>
    <definedName name="Princ">#REF!</definedName>
    <definedName name="Print_Area_Reset">OFFSET(Full_Print,0,0,Last_Row)</definedName>
    <definedName name="RBU">#REF!</definedName>
    <definedName name="REVENUE">#REF!</definedName>
    <definedName name="row">IF(Values_Entered,Header_Row+Number_of_Payments,Header_Row)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ept">#REF!</definedName>
    <definedName name="SFV">#REF!</definedName>
    <definedName name="sLLocation">#REF!</definedName>
    <definedName name="sSLocation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ERIFY">#REF!</definedName>
    <definedName name="wrn.Revenue." hidden="1">{"Revenue",#N/A,FALSE,"MonthlyWorksheet"}</definedName>
    <definedName name="XLP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3" i="2" l="1"/>
  <c r="M86" i="2" l="1"/>
  <c r="M85" i="2"/>
  <c r="M84" i="2"/>
  <c r="M83" i="2"/>
  <c r="M82" i="2"/>
  <c r="M81" i="2"/>
  <c r="M80" i="2"/>
  <c r="M79" i="2"/>
  <c r="M78" i="2"/>
  <c r="M77" i="2"/>
  <c r="K86" i="2"/>
  <c r="J86" i="2"/>
  <c r="I86" i="2"/>
  <c r="H86" i="2"/>
  <c r="G86" i="2"/>
  <c r="F86" i="2"/>
  <c r="E86" i="2"/>
  <c r="D86" i="2"/>
  <c r="C86" i="2"/>
  <c r="B86" i="2"/>
  <c r="L86" i="2"/>
  <c r="K85" i="2"/>
  <c r="J85" i="2"/>
  <c r="I85" i="2"/>
  <c r="H85" i="2"/>
  <c r="G85" i="2"/>
  <c r="F85" i="2"/>
  <c r="E85" i="2"/>
  <c r="D85" i="2"/>
  <c r="C85" i="2"/>
  <c r="B85" i="2"/>
  <c r="L85" i="2"/>
  <c r="K84" i="2"/>
  <c r="J84" i="2"/>
  <c r="I84" i="2"/>
  <c r="H84" i="2"/>
  <c r="G84" i="2"/>
  <c r="F84" i="2"/>
  <c r="E84" i="2"/>
  <c r="D84" i="2"/>
  <c r="C84" i="2"/>
  <c r="B84" i="2"/>
  <c r="L84" i="2"/>
  <c r="K83" i="2"/>
  <c r="J83" i="2"/>
  <c r="I83" i="2"/>
  <c r="H83" i="2"/>
  <c r="G83" i="2"/>
  <c r="F83" i="2"/>
  <c r="E83" i="2"/>
  <c r="D83" i="2"/>
  <c r="C83" i="2"/>
  <c r="B83" i="2"/>
  <c r="L83" i="2"/>
  <c r="K82" i="2"/>
  <c r="J82" i="2"/>
  <c r="I82" i="2"/>
  <c r="H82" i="2"/>
  <c r="G82" i="2"/>
  <c r="F82" i="2"/>
  <c r="E82" i="2"/>
  <c r="D82" i="2"/>
  <c r="C82" i="2"/>
  <c r="B82" i="2"/>
  <c r="L82" i="2"/>
  <c r="K81" i="2"/>
  <c r="J81" i="2"/>
  <c r="I81" i="2"/>
  <c r="H81" i="2"/>
  <c r="G81" i="2"/>
  <c r="F81" i="2"/>
  <c r="E81" i="2"/>
  <c r="D81" i="2"/>
  <c r="C81" i="2"/>
  <c r="B81" i="2"/>
  <c r="L81" i="2"/>
  <c r="K80" i="2"/>
  <c r="J80" i="2"/>
  <c r="I80" i="2"/>
  <c r="H80" i="2"/>
  <c r="G80" i="2"/>
  <c r="F80" i="2"/>
  <c r="E80" i="2"/>
  <c r="D80" i="2"/>
  <c r="C80" i="2"/>
  <c r="B80" i="2"/>
  <c r="L80" i="2"/>
  <c r="K79" i="2"/>
  <c r="J79" i="2"/>
  <c r="I79" i="2"/>
  <c r="H79" i="2"/>
  <c r="G79" i="2"/>
  <c r="F79" i="2"/>
  <c r="E79" i="2"/>
  <c r="D79" i="2"/>
  <c r="C79" i="2"/>
  <c r="B79" i="2"/>
  <c r="L79" i="2"/>
  <c r="K78" i="2"/>
  <c r="J78" i="2"/>
  <c r="I78" i="2"/>
  <c r="H78" i="2"/>
  <c r="G78" i="2"/>
  <c r="F78" i="2"/>
  <c r="E78" i="2"/>
  <c r="D78" i="2"/>
  <c r="C78" i="2"/>
  <c r="B78" i="2"/>
  <c r="L78" i="2"/>
  <c r="D77" i="2"/>
  <c r="E77" i="2"/>
  <c r="F77" i="2"/>
  <c r="G77" i="2"/>
  <c r="H77" i="2"/>
  <c r="I77" i="2"/>
  <c r="J77" i="2"/>
  <c r="K77" i="2"/>
  <c r="L77" i="2"/>
  <c r="N105" i="2" l="1"/>
  <c r="N103" i="2"/>
  <c r="N99" i="2"/>
  <c r="N97" i="2"/>
  <c r="N93" i="2"/>
  <c r="N91" i="2"/>
  <c r="N115" i="2" l="1"/>
  <c r="N113" i="2"/>
  <c r="N112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N110" i="2"/>
  <c r="N109" i="2"/>
  <c r="N108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N106" i="2"/>
  <c r="N104" i="2"/>
  <c r="N102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N100" i="2"/>
  <c r="N98" i="2"/>
  <c r="N96" i="2"/>
  <c r="M95" i="2"/>
  <c r="L95" i="2"/>
  <c r="K95" i="2"/>
  <c r="J95" i="2"/>
  <c r="I95" i="2"/>
  <c r="H95" i="2"/>
  <c r="G95" i="2"/>
  <c r="F95" i="2"/>
  <c r="E95" i="2"/>
  <c r="D95" i="2"/>
  <c r="C95" i="2"/>
  <c r="B95" i="2"/>
  <c r="N94" i="2"/>
  <c r="N92" i="2"/>
  <c r="N90" i="2"/>
  <c r="M89" i="2"/>
  <c r="M114" i="2" s="1"/>
  <c r="L89" i="2"/>
  <c r="K89" i="2"/>
  <c r="J89" i="2"/>
  <c r="I89" i="2"/>
  <c r="I114" i="2" s="1"/>
  <c r="H89" i="2"/>
  <c r="G89" i="2"/>
  <c r="F89" i="2"/>
  <c r="E89" i="2"/>
  <c r="E114" i="2" s="1"/>
  <c r="D89" i="2"/>
  <c r="C89" i="2"/>
  <c r="B89" i="2"/>
  <c r="M123" i="2"/>
  <c r="L123" i="2"/>
  <c r="K123" i="2"/>
  <c r="J123" i="2"/>
  <c r="I123" i="2"/>
  <c r="H123" i="2"/>
  <c r="G123" i="2"/>
  <c r="F123" i="2"/>
  <c r="E123" i="2"/>
  <c r="C123" i="2"/>
  <c r="B123" i="2"/>
  <c r="N122" i="2"/>
  <c r="N121" i="2"/>
  <c r="N120" i="2"/>
  <c r="N119" i="2"/>
  <c r="N118" i="2"/>
  <c r="N86" i="2"/>
  <c r="N85" i="2"/>
  <c r="N84" i="2"/>
  <c r="N83" i="2"/>
  <c r="N82" i="2"/>
  <c r="N81" i="2"/>
  <c r="N80" i="2"/>
  <c r="N79" i="2"/>
  <c r="N78" i="2"/>
  <c r="N77" i="2"/>
  <c r="N71" i="2"/>
  <c r="N70" i="2"/>
  <c r="N69" i="2"/>
  <c r="N68" i="2"/>
  <c r="N67" i="2"/>
  <c r="N66" i="2"/>
  <c r="N65" i="2"/>
  <c r="N64" i="2"/>
  <c r="N63" i="2"/>
  <c r="N62" i="2"/>
  <c r="M61" i="2"/>
  <c r="L61" i="2"/>
  <c r="K61" i="2"/>
  <c r="J61" i="2"/>
  <c r="I61" i="2"/>
  <c r="H61" i="2"/>
  <c r="G61" i="2"/>
  <c r="F61" i="2"/>
  <c r="E61" i="2"/>
  <c r="D61" i="2"/>
  <c r="C61" i="2"/>
  <c r="B61" i="2"/>
  <c r="N60" i="2"/>
  <c r="N59" i="2"/>
  <c r="N58" i="2"/>
  <c r="N57" i="2"/>
  <c r="N56" i="2"/>
  <c r="N55" i="2"/>
  <c r="N54" i="2"/>
  <c r="N53" i="2"/>
  <c r="N52" i="2"/>
  <c r="N51" i="2"/>
  <c r="M50" i="2"/>
  <c r="L50" i="2"/>
  <c r="K50" i="2"/>
  <c r="J50" i="2"/>
  <c r="I50" i="2"/>
  <c r="H50" i="2"/>
  <c r="G50" i="2"/>
  <c r="F50" i="2"/>
  <c r="E50" i="2"/>
  <c r="D50" i="2"/>
  <c r="C50" i="2"/>
  <c r="B50" i="2"/>
  <c r="N49" i="2"/>
  <c r="N48" i="2"/>
  <c r="N47" i="2"/>
  <c r="N46" i="2"/>
  <c r="N45" i="2"/>
  <c r="N44" i="2"/>
  <c r="N43" i="2"/>
  <c r="N42" i="2"/>
  <c r="N41" i="2"/>
  <c r="N40" i="2"/>
  <c r="M39" i="2"/>
  <c r="L39" i="2"/>
  <c r="K39" i="2"/>
  <c r="J39" i="2"/>
  <c r="I39" i="2"/>
  <c r="H39" i="2"/>
  <c r="G39" i="2"/>
  <c r="F39" i="2"/>
  <c r="E39" i="2"/>
  <c r="D39" i="2"/>
  <c r="C39" i="2"/>
  <c r="B39" i="2"/>
  <c r="N38" i="2"/>
  <c r="N37" i="2"/>
  <c r="N36" i="2"/>
  <c r="N35" i="2"/>
  <c r="N34" i="2"/>
  <c r="N33" i="2"/>
  <c r="N32" i="2"/>
  <c r="N31" i="2"/>
  <c r="N30" i="2"/>
  <c r="N29" i="2"/>
  <c r="M28" i="2"/>
  <c r="L28" i="2"/>
  <c r="K28" i="2"/>
  <c r="J28" i="2"/>
  <c r="I28" i="2"/>
  <c r="H28" i="2"/>
  <c r="G28" i="2"/>
  <c r="F28" i="2"/>
  <c r="E28" i="2"/>
  <c r="D28" i="2"/>
  <c r="C28" i="2"/>
  <c r="B28" i="2"/>
  <c r="N27" i="2"/>
  <c r="N26" i="2"/>
  <c r="N25" i="2"/>
  <c r="N24" i="2"/>
  <c r="N23" i="2"/>
  <c r="N22" i="2"/>
  <c r="N21" i="2"/>
  <c r="N20" i="2"/>
  <c r="N19" i="2"/>
  <c r="N18" i="2"/>
  <c r="M17" i="2"/>
  <c r="L17" i="2"/>
  <c r="K17" i="2"/>
  <c r="J17" i="2"/>
  <c r="I17" i="2"/>
  <c r="H17" i="2"/>
  <c r="G17" i="2"/>
  <c r="F17" i="2"/>
  <c r="E17" i="2"/>
  <c r="D17" i="2"/>
  <c r="C17" i="2"/>
  <c r="B17" i="2"/>
  <c r="M14" i="2"/>
  <c r="L14" i="2"/>
  <c r="K14" i="2"/>
  <c r="J14" i="2"/>
  <c r="I14" i="2"/>
  <c r="H14" i="2"/>
  <c r="G14" i="2"/>
  <c r="F14" i="2"/>
  <c r="E14" i="2"/>
  <c r="D14" i="2"/>
  <c r="C14" i="2"/>
  <c r="B14" i="2"/>
  <c r="N13" i="2"/>
  <c r="N12" i="2"/>
  <c r="N11" i="2"/>
  <c r="N10" i="2"/>
  <c r="N9" i="2"/>
  <c r="N8" i="2"/>
  <c r="N7" i="2"/>
  <c r="N6" i="2"/>
  <c r="N5" i="2"/>
  <c r="N4" i="2"/>
  <c r="B114" i="2" l="1"/>
  <c r="C114" i="2"/>
  <c r="L114" i="2"/>
  <c r="J114" i="2"/>
  <c r="D114" i="2"/>
  <c r="K114" i="2"/>
  <c r="H114" i="2"/>
  <c r="G114" i="2"/>
  <c r="F114" i="2"/>
  <c r="I125" i="2"/>
  <c r="M125" i="2"/>
  <c r="C125" i="2"/>
  <c r="G125" i="2"/>
  <c r="K125" i="2"/>
  <c r="B125" i="2"/>
  <c r="F125" i="2"/>
  <c r="J125" i="2"/>
  <c r="D72" i="2"/>
  <c r="D74" i="2" s="1"/>
  <c r="H72" i="2"/>
  <c r="H74" i="2" s="1"/>
  <c r="L72" i="2"/>
  <c r="L74" i="2" s="1"/>
  <c r="N17" i="2"/>
  <c r="N39" i="2"/>
  <c r="N61" i="2"/>
  <c r="E125" i="2"/>
  <c r="N89" i="2"/>
  <c r="N111" i="2"/>
  <c r="N123" i="2"/>
  <c r="B72" i="2"/>
  <c r="F72" i="2"/>
  <c r="F74" i="2" s="1"/>
  <c r="J72" i="2"/>
  <c r="J74" i="2" s="1"/>
  <c r="N50" i="2"/>
  <c r="N101" i="2"/>
  <c r="N107" i="2"/>
  <c r="E72" i="2"/>
  <c r="E74" i="2" s="1"/>
  <c r="I72" i="2"/>
  <c r="I74" i="2" s="1"/>
  <c r="M72" i="2"/>
  <c r="M74" i="2" s="1"/>
  <c r="C72" i="2"/>
  <c r="C74" i="2" s="1"/>
  <c r="G72" i="2"/>
  <c r="G74" i="2" s="1"/>
  <c r="K72" i="2"/>
  <c r="K74" i="2" s="1"/>
  <c r="N95" i="2"/>
  <c r="D125" i="2"/>
  <c r="H125" i="2"/>
  <c r="L125" i="2"/>
  <c r="N14" i="2"/>
  <c r="N28" i="2"/>
  <c r="N114" i="2" l="1"/>
  <c r="N72" i="2"/>
  <c r="B74" i="2"/>
  <c r="N74" i="2" s="1"/>
  <c r="N125" i="2"/>
</calcChain>
</file>

<file path=xl/sharedStrings.xml><?xml version="1.0" encoding="utf-8"?>
<sst xmlns="http://schemas.openxmlformats.org/spreadsheetml/2006/main" count="132" uniqueCount="54">
  <si>
    <t>District Revenue</t>
  </si>
  <si>
    <t xml:space="preserve"> Breakfast</t>
  </si>
  <si>
    <t>Afterschool Snack</t>
  </si>
  <si>
    <t>Special Milk</t>
  </si>
  <si>
    <t>Grants</t>
  </si>
  <si>
    <t>Nonprogram Food</t>
  </si>
  <si>
    <t>Total Revenues</t>
  </si>
  <si>
    <t>District Expenditures</t>
  </si>
  <si>
    <t>Labor</t>
  </si>
  <si>
    <t>Lunch</t>
  </si>
  <si>
    <t xml:space="preserve"> Food</t>
  </si>
  <si>
    <t xml:space="preserve">Equipment </t>
  </si>
  <si>
    <t xml:space="preserve">Purchased Services </t>
  </si>
  <si>
    <t>Other</t>
  </si>
  <si>
    <t>Total Expenditures</t>
  </si>
  <si>
    <t>Profit or Loss</t>
  </si>
  <si>
    <t>Profit or Loss by Program</t>
  </si>
  <si>
    <t>Actual Expenditures</t>
  </si>
  <si>
    <t>Actual Labor Cost</t>
  </si>
  <si>
    <t>Actual Inventoried Food Cost</t>
  </si>
  <si>
    <t>Equipment</t>
  </si>
  <si>
    <t>Purchased Services</t>
  </si>
  <si>
    <t>Actual Profit or Loss</t>
  </si>
  <si>
    <t>MEAL COUNTS</t>
  </si>
  <si>
    <t>Paid</t>
  </si>
  <si>
    <t>Reduced</t>
  </si>
  <si>
    <t>Free</t>
  </si>
  <si>
    <t>Severe Need Breakfast</t>
  </si>
  <si>
    <t>Total Meal Count</t>
  </si>
  <si>
    <t>SERVING DAYS</t>
  </si>
  <si>
    <t>July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</si>
  <si>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</si>
  <si>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</si>
  <si>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</si>
  <si>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</si>
  <si>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</si>
  <si>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</si>
  <si>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</si>
  <si>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</si>
  <si>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</si>
  <si>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January</t>
  </si>
  <si>
    <t>February</t>
  </si>
  <si>
    <t>Total YTD</t>
  </si>
  <si>
    <t>Yearly Revenue &amp; Expenditures</t>
  </si>
  <si>
    <t>Total Actual Expenditures</t>
  </si>
  <si>
    <r>
      <t>Lunch</t>
    </r>
    <r>
      <rPr>
        <b/>
        <sz val="8"/>
        <color rgb="FFFF0000"/>
        <rFont val="Arial"/>
        <family val="2"/>
      </rPr>
      <t xml:space="preserve"> </t>
    </r>
  </si>
  <si>
    <t>WSDMP</t>
  </si>
  <si>
    <t>ASSP</t>
  </si>
  <si>
    <t>EN</t>
  </si>
  <si>
    <t>CACFP</t>
  </si>
  <si>
    <t>SFSP</t>
  </si>
  <si>
    <t>Paid Nonpricing (CEP)</t>
  </si>
  <si>
    <t>Reduced Nonpricing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</si>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</sst>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Black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i/>
      <sz val="12"/>
      <color rgb="FF1B1B1B"/>
      <name val="Roboto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EC7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4" fillId="4" borderId="4" xfId="1" applyFont="1" applyFill="1" applyBorder="1" applyAlignment="1" applyProtection="1">
      <alignment horizontal="right" vertical="center"/>
    </xf>
    <xf numFmtId="0" fontId="4" fillId="0" borderId="4" xfId="1" applyFont="1" applyFill="1" applyBorder="1" applyAlignment="1" applyProtection="1">
      <alignment horizontal="center" vertical="center"/>
    </xf>
    <xf numFmtId="0" fontId="6" fillId="11" borderId="4" xfId="2" applyFont="1" applyFill="1" applyBorder="1"/>
    <xf numFmtId="0" fontId="6" fillId="7" borderId="4" xfId="1" applyFont="1" applyFill="1" applyBorder="1" applyAlignment="1" applyProtection="1">
      <alignment horizontal="right" vertical="center"/>
    </xf>
    <xf numFmtId="0" fontId="4" fillId="0" borderId="4" xfId="1" applyFont="1" applyFill="1" applyBorder="1" applyAlignment="1" applyProtection="1">
      <alignment horizontal="right" vertical="center"/>
    </xf>
    <xf numFmtId="0" fontId="4" fillId="8" borderId="4" xfId="1" applyFont="1" applyFill="1" applyBorder="1" applyAlignment="1" applyProtection="1">
      <alignment horizontal="center" vertical="center"/>
    </xf>
    <xf numFmtId="0" fontId="6" fillId="7" borderId="4" xfId="2" applyFont="1" applyFill="1" applyBorder="1"/>
    <xf numFmtId="0" fontId="6" fillId="0" borderId="4" xfId="2" applyFont="1" applyFill="1" applyBorder="1"/>
    <xf numFmtId="0" fontId="6" fillId="12" borderId="4" xfId="2" applyFont="1" applyFill="1" applyBorder="1"/>
    <xf numFmtId="0" fontId="6" fillId="11" borderId="4" xfId="2" applyFont="1" applyFill="1" applyBorder="1" applyAlignment="1">
      <alignment horizontal="center"/>
    </xf>
    <xf numFmtId="0" fontId="6" fillId="4" borderId="4" xfId="1" applyFont="1" applyFill="1" applyBorder="1" applyAlignment="1" applyProtection="1">
      <alignment horizontal="center" vertical="center"/>
    </xf>
    <xf numFmtId="0" fontId="6" fillId="5" borderId="4" xfId="1" applyFont="1" applyFill="1" applyBorder="1" applyAlignment="1" applyProtection="1">
      <alignment horizontal="center" vertical="center"/>
    </xf>
    <xf numFmtId="0" fontId="5" fillId="6" borderId="4" xfId="1" applyFont="1" applyFill="1" applyBorder="1" applyAlignment="1" applyProtection="1">
      <alignment horizontal="right" vertical="center"/>
    </xf>
    <xf numFmtId="0" fontId="5" fillId="0" borderId="4" xfId="1" applyFont="1" applyBorder="1" applyAlignment="1" applyProtection="1">
      <alignment horizontal="right" vertical="center"/>
    </xf>
    <xf numFmtId="0" fontId="5" fillId="0" borderId="4" xfId="1" applyFont="1" applyFill="1" applyBorder="1" applyAlignment="1" applyProtection="1">
      <alignment horizontal="right" vertical="center"/>
    </xf>
    <xf numFmtId="0" fontId="2" fillId="8" borderId="4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right"/>
    </xf>
    <xf numFmtId="0" fontId="4" fillId="0" borderId="4" xfId="1" applyFont="1" applyBorder="1" applyAlignment="1" applyProtection="1">
      <alignment horizontal="right"/>
    </xf>
    <xf numFmtId="0" fontId="4" fillId="0" borderId="4" xfId="2" applyFont="1" applyBorder="1" applyAlignment="1">
      <alignment horizontal="right"/>
    </xf>
    <xf numFmtId="0" fontId="4" fillId="0" borderId="4" xfId="1" applyFont="1" applyBorder="1" applyAlignment="1" applyProtection="1">
      <alignment horizontal="right" vertical="center"/>
    </xf>
    <xf numFmtId="1" fontId="1" fillId="6" borderId="4" xfId="1" applyNumberFormat="1" applyFont="1" applyFill="1" applyBorder="1" applyAlignment="1" applyProtection="1">
      <alignment horizontal="center" vertical="center"/>
    </xf>
    <xf numFmtId="1" fontId="1" fillId="10" borderId="4" xfId="1" applyNumberFormat="1" applyFont="1" applyFill="1" applyBorder="1" applyAlignment="1" applyProtection="1">
      <alignment horizontal="center" vertical="center"/>
    </xf>
    <xf numFmtId="3" fontId="1" fillId="4" borderId="4" xfId="1" applyNumberFormat="1" applyFont="1" applyFill="1" applyBorder="1" applyAlignment="1" applyProtection="1">
      <alignment horizontal="center" vertical="center"/>
    </xf>
    <xf numFmtId="4" fontId="3" fillId="0" borderId="4" xfId="1" applyNumberFormat="1" applyFont="1" applyFill="1" applyBorder="1" applyAlignment="1" applyProtection="1">
      <alignment horizontal="center" vertical="center"/>
    </xf>
    <xf numFmtId="4" fontId="1" fillId="0" borderId="4" xfId="2" applyNumberFormat="1" applyFont="1" applyFill="1" applyBorder="1" applyAlignment="1">
      <alignment horizontal="center"/>
    </xf>
    <xf numFmtId="4" fontId="1" fillId="11" borderId="4" xfId="2" applyNumberFormat="1" applyFont="1" applyFill="1" applyBorder="1" applyAlignment="1">
      <alignment horizontal="center"/>
    </xf>
    <xf numFmtId="0" fontId="1" fillId="11" borderId="4" xfId="2" applyFont="1" applyFill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0" fontId="4" fillId="0" borderId="0" xfId="1" applyFont="1" applyBorder="1" applyAlignment="1" applyProtection="1">
      <alignment horizontal="right" vertical="center"/>
    </xf>
    <xf numFmtId="2" fontId="1" fillId="0" borderId="0" xfId="1" applyNumberFormat="1" applyFont="1" applyFill="1" applyBorder="1" applyAlignment="1" applyProtection="1">
      <alignment horizontal="center"/>
    </xf>
    <xf numFmtId="0" fontId="11" fillId="0" borderId="2" xfId="0" applyFont="1" applyBorder="1"/>
    <xf numFmtId="0" fontId="10" fillId="0" borderId="9" xfId="0" applyFont="1" applyBorder="1"/>
    <xf numFmtId="2" fontId="2" fillId="3" borderId="3" xfId="1" applyNumberFormat="1" applyFont="1" applyFill="1" applyBorder="1" applyAlignment="1" applyProtection="1">
      <alignment horizontal="center"/>
    </xf>
    <xf numFmtId="2" fontId="2" fillId="3" borderId="4" xfId="1" applyNumberFormat="1" applyFont="1" applyFill="1" applyBorder="1" applyAlignment="1" applyProtection="1">
      <alignment horizontal="center"/>
    </xf>
    <xf numFmtId="2" fontId="2" fillId="3" borderId="5" xfId="1" applyNumberFormat="1" applyFont="1" applyFill="1" applyBorder="1" applyAlignment="1" applyProtection="1">
      <alignment horizontal="center"/>
    </xf>
    <xf numFmtId="0" fontId="9" fillId="3" borderId="4" xfId="1" applyFont="1" applyFill="1" applyBorder="1" applyAlignment="1" applyProtection="1">
      <alignment horizontal="center" vertical="center"/>
    </xf>
    <xf numFmtId="0" fontId="9" fillId="3" borderId="3" xfId="1" applyFont="1" applyFill="1" applyBorder="1" applyAlignment="1" applyProtection="1">
      <alignment horizontal="center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6" fillId="13" borderId="4" xfId="1" applyFont="1" applyFill="1" applyBorder="1" applyAlignment="1" applyProtection="1">
      <alignment horizontal="center" vertical="center"/>
    </xf>
    <xf numFmtId="4" fontId="1" fillId="13" borderId="4" xfId="1" applyNumberFormat="1" applyFont="1" applyFill="1" applyBorder="1" applyAlignment="1" applyProtection="1">
      <alignment horizontal="center" vertical="center"/>
    </xf>
    <xf numFmtId="3" fontId="3" fillId="1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</xf>
    <xf numFmtId="164" fontId="1" fillId="11" borderId="4" xfId="2" applyNumberFormat="1" applyFont="1" applyFill="1" applyBorder="1" applyAlignment="1">
      <alignment horizontal="center"/>
    </xf>
    <xf numFmtId="2" fontId="1" fillId="6" borderId="4" xfId="1" applyNumberFormat="1" applyFont="1" applyFill="1" applyBorder="1" applyAlignment="1" applyProtection="1">
      <alignment horizontal="center"/>
    </xf>
    <xf numFmtId="2" fontId="3" fillId="4" borderId="4" xfId="1" applyNumberFormat="1" applyFont="1" applyFill="1" applyBorder="1" applyAlignment="1" applyProtection="1">
      <alignment horizontal="center"/>
    </xf>
    <xf numFmtId="1" fontId="3" fillId="6" borderId="4" xfId="1" applyNumberFormat="1" applyFont="1" applyFill="1" applyBorder="1" applyAlignment="1" applyProtection="1">
      <alignment horizontal="center" vertical="center"/>
    </xf>
    <xf numFmtId="3" fontId="3" fillId="4" borderId="4" xfId="1" applyNumberFormat="1" applyFont="1" applyFill="1" applyBorder="1" applyAlignment="1" applyProtection="1">
      <alignment horizontal="center" vertical="center"/>
    </xf>
    <xf numFmtId="1" fontId="3" fillId="4" borderId="4" xfId="1" applyNumberFormat="1" applyFont="1" applyFill="1" applyBorder="1" applyAlignment="1" applyProtection="1">
      <alignment horizontal="center" vertical="center"/>
    </xf>
    <xf numFmtId="44" fontId="1" fillId="10" borderId="4" xfId="1" applyNumberFormat="1" applyFont="1" applyFill="1" applyBorder="1" applyAlignment="1" applyProtection="1">
      <alignment horizontal="center"/>
    </xf>
    <xf numFmtId="44" fontId="1" fillId="10" borderId="4" xfId="1" applyNumberFormat="1" applyFont="1" applyFill="1" applyBorder="1" applyAlignment="1" applyProtection="1">
      <alignment horizontal="center" vertical="center"/>
    </xf>
    <xf numFmtId="44" fontId="1" fillId="10" borderId="7" xfId="1" applyNumberFormat="1" applyFont="1" applyFill="1" applyBorder="1" applyAlignment="1" applyProtection="1">
      <alignment horizontal="center"/>
    </xf>
    <xf numFmtId="44" fontId="3" fillId="4" borderId="1" xfId="1" applyNumberFormat="1" applyFont="1" applyFill="1" applyBorder="1" applyAlignment="1" applyProtection="1">
      <alignment horizontal="center"/>
    </xf>
    <xf numFmtId="44" fontId="3" fillId="4" borderId="8" xfId="1" applyNumberFormat="1" applyFont="1" applyFill="1" applyBorder="1" applyAlignment="1" applyProtection="1">
      <alignment horizontal="center"/>
    </xf>
    <xf numFmtId="44" fontId="1" fillId="10" borderId="7" xfId="1" applyNumberFormat="1" applyFont="1" applyFill="1" applyBorder="1" applyAlignment="1" applyProtection="1">
      <alignment horizontal="center" vertical="center"/>
    </xf>
    <xf numFmtId="44" fontId="3" fillId="7" borderId="4" xfId="1" applyNumberFormat="1" applyFont="1" applyFill="1" applyBorder="1" applyAlignment="1" applyProtection="1">
      <alignment horizontal="center" vertical="center"/>
    </xf>
    <xf numFmtId="44" fontId="3" fillId="7" borderId="7" xfId="1" applyNumberFormat="1" applyFont="1" applyFill="1" applyBorder="1" applyAlignment="1" applyProtection="1">
      <alignment horizontal="center" vertical="center"/>
    </xf>
    <xf numFmtId="44" fontId="3" fillId="7" borderId="1" xfId="1" applyNumberFormat="1" applyFont="1" applyFill="1" applyBorder="1" applyAlignment="1" applyProtection="1">
      <alignment horizontal="center"/>
    </xf>
    <xf numFmtId="44" fontId="1" fillId="8" borderId="4" xfId="1" applyNumberFormat="1" applyFont="1" applyFill="1" applyBorder="1" applyAlignment="1" applyProtection="1">
      <alignment horizontal="center" vertical="center"/>
    </xf>
    <xf numFmtId="44" fontId="1" fillId="8" borderId="7" xfId="1" applyNumberFormat="1" applyFont="1" applyFill="1" applyBorder="1" applyAlignment="1" applyProtection="1">
      <alignment horizontal="center" vertical="center"/>
    </xf>
    <xf numFmtId="44" fontId="1" fillId="8" borderId="1" xfId="1" applyNumberFormat="1" applyFont="1" applyFill="1" applyBorder="1" applyAlignment="1" applyProtection="1">
      <alignment horizontal="center"/>
    </xf>
    <xf numFmtId="44" fontId="1" fillId="8" borderId="4" xfId="1" applyNumberFormat="1" applyFont="1" applyFill="1" applyBorder="1" applyAlignment="1" applyProtection="1">
      <alignment horizontal="center"/>
    </xf>
    <xf numFmtId="44" fontId="1" fillId="8" borderId="7" xfId="1" applyNumberFormat="1" applyFont="1" applyFill="1" applyBorder="1" applyAlignment="1" applyProtection="1">
      <alignment horizontal="center"/>
    </xf>
    <xf numFmtId="44" fontId="1" fillId="7" borderId="4" xfId="2" applyNumberFormat="1" applyFont="1" applyFill="1" applyBorder="1" applyAlignment="1">
      <alignment horizontal="center"/>
    </xf>
    <xf numFmtId="44" fontId="1" fillId="7" borderId="7" xfId="2" applyNumberFormat="1" applyFont="1" applyFill="1" applyBorder="1" applyAlignment="1">
      <alignment horizontal="center"/>
    </xf>
    <xf numFmtId="44" fontId="1" fillId="7" borderId="1" xfId="1" applyNumberFormat="1" applyFont="1" applyFill="1" applyBorder="1" applyAlignment="1" applyProtection="1">
      <alignment horizontal="center"/>
    </xf>
    <xf numFmtId="44" fontId="3" fillId="12" borderId="4" xfId="2" applyNumberFormat="1" applyFont="1" applyFill="1" applyBorder="1" applyAlignment="1">
      <alignment horizontal="center"/>
    </xf>
    <xf numFmtId="44" fontId="3" fillId="12" borderId="7" xfId="2" applyNumberFormat="1" applyFont="1" applyFill="1" applyBorder="1" applyAlignment="1">
      <alignment horizontal="center"/>
    </xf>
    <xf numFmtId="44" fontId="3" fillId="12" borderId="1" xfId="1" applyNumberFormat="1" applyFont="1" applyFill="1" applyBorder="1" applyAlignment="1" applyProtection="1">
      <alignment horizontal="center"/>
    </xf>
    <xf numFmtId="44" fontId="1" fillId="9" borderId="4" xfId="1" applyNumberFormat="1" applyFont="1" applyFill="1" applyBorder="1" applyAlignment="1" applyProtection="1">
      <alignment horizontal="center"/>
    </xf>
    <xf numFmtId="44" fontId="1" fillId="4" borderId="4" xfId="1" applyNumberFormat="1" applyFont="1" applyFill="1" applyBorder="1" applyAlignment="1" applyProtection="1">
      <alignment horizontal="center" vertical="center"/>
    </xf>
    <xf numFmtId="44" fontId="1" fillId="4" borderId="4" xfId="1" applyNumberFormat="1" applyFont="1" applyFill="1" applyBorder="1" applyAlignment="1" applyProtection="1">
      <alignment horizontal="center"/>
    </xf>
    <xf numFmtId="44" fontId="1" fillId="5" borderId="4" xfId="1" applyNumberFormat="1" applyFont="1" applyFill="1" applyBorder="1" applyAlignment="1" applyProtection="1">
      <alignment horizontal="center" vertical="center"/>
    </xf>
    <xf numFmtId="44" fontId="1" fillId="7" borderId="4" xfId="1" applyNumberFormat="1" applyFont="1" applyFill="1" applyBorder="1" applyAlignment="1" applyProtection="1">
      <alignment horizontal="center"/>
    </xf>
    <xf numFmtId="0" fontId="12" fillId="0" borderId="0" xfId="0" applyFont="1"/>
  </cellXfs>
  <cellStyles count="4">
    <cellStyle name="Comma 3" xfId="3" xr:uid="{00000000-0005-0000-0000-000000000000}"/>
    <cellStyle name="Normal" xfId="0" builtinId="0"/>
    <cellStyle name="Normal 2" xfId="2" xr:uid="{00000000-0005-0000-0000-000002000000}"/>
    <cellStyle name="Normal_WOR Navajo Prep" xfId="1" xr:uid="{00000000-0005-0000-0000-000003000000}"/>
  </cellStyles>
  <dxfs count="0"/>
  <tableStyles count="0" defaultTableStyle="TableStyleMedium2" defaultPivotStyle="PivotStyleLight16"/>
  <colors>
    <mruColors>
      <color rgb="FF92D050"/>
      <color rgb="FF9999FF"/>
      <color rgb="FFE4EC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54768</xdr:colOff>
      <xdr:row>0</xdr:row>
      <xdr:rowOff>738597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B8A74-C570-425C-A8B1-AB363906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2721768" cy="67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1\users\jcm\Flash%20Sheets\December\NS%20Flash%20D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T%20DEPT\My%20Documents\Sales-ILLINOIS\The%20Mill\The%20Mill%20Pro%20Forma-Corrections%20Vers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%20Dept\Desktop\All%20Files\DM%20info\Account%20Info\Hartland-Lakeside\Budget-MOR%20YTD\YTD%20MOR-Budget-HLSD1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Week 1"/>
      <sheetName val="Week 2"/>
      <sheetName val="Week 3"/>
      <sheetName val="Week 4"/>
      <sheetName val="Week 5"/>
      <sheetName val="Labor 1"/>
      <sheetName val="Labor 2"/>
      <sheetName val="Labor 3"/>
      <sheetName val="Labor 4"/>
      <sheetName val="Labor 5"/>
      <sheetName val="Summary"/>
    </sheetNames>
    <sheetDataSet>
      <sheetData sheetId="0" refreshError="1"/>
      <sheetData sheetId="1">
        <row r="2">
          <cell r="H2" t="str">
            <v>11/25/2004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"/>
      <sheetName val="Food Costs"/>
      <sheetName val="Labor"/>
      <sheetName val="Expenses"/>
      <sheetName val="Transportation Costs"/>
      <sheetName val="Equipment"/>
      <sheetName val="Amortization Table"/>
      <sheetName val="Contract Ye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Loan Calculator</v>
          </cell>
        </row>
        <row r="5">
          <cell r="B5" t="str">
            <v>Enter Values</v>
          </cell>
          <cell r="F5" t="str">
            <v>Loan Summary</v>
          </cell>
        </row>
        <row r="6">
          <cell r="C6" t="str">
            <v>Loan Amount</v>
          </cell>
          <cell r="D6">
            <v>1.0000000000000001E-9</v>
          </cell>
          <cell r="G6" t="str">
            <v>Scheduled Payment</v>
          </cell>
          <cell r="H6">
            <v>3.3214309812851169E-11</v>
          </cell>
        </row>
        <row r="7">
          <cell r="C7" t="str">
            <v>Annual Interest Rate</v>
          </cell>
          <cell r="D7">
            <v>0.12</v>
          </cell>
          <cell r="G7" t="str">
            <v>Scheduled Number of Payments</v>
          </cell>
          <cell r="H7">
            <v>36</v>
          </cell>
        </row>
        <row r="8">
          <cell r="C8" t="str">
            <v>Loan Period in Years</v>
          </cell>
          <cell r="D8">
            <v>3</v>
          </cell>
          <cell r="G8" t="str">
            <v>Actual Number of Payments</v>
          </cell>
          <cell r="H8" t="e">
            <v>#N/A</v>
          </cell>
        </row>
        <row r="9">
          <cell r="C9" t="str">
            <v>Number of Payments Per Year</v>
          </cell>
          <cell r="D9">
            <v>12</v>
          </cell>
          <cell r="G9" t="str">
            <v>Total Early Payments</v>
          </cell>
          <cell r="H9">
            <v>0</v>
          </cell>
        </row>
        <row r="10">
          <cell r="C10" t="str">
            <v>Start Date of Loan</v>
          </cell>
          <cell r="D10">
            <v>37622</v>
          </cell>
          <cell r="G10" t="str">
            <v>Total Interest</v>
          </cell>
          <cell r="H10">
            <v>1.9571515326264322E-10</v>
          </cell>
        </row>
        <row r="11">
          <cell r="C11" t="str">
            <v>Optional Extra Payments</v>
          </cell>
        </row>
        <row r="13">
          <cell r="B13" t="str">
            <v>Lender Name:</v>
          </cell>
        </row>
        <row r="16">
          <cell r="A16" t="str">
            <v>PmtNo.</v>
          </cell>
          <cell r="B16" t="str">
            <v>Payment Date</v>
          </cell>
          <cell r="C16" t="str">
            <v>Beginning Balance</v>
          </cell>
          <cell r="D16" t="str">
            <v>Scheduled Payment</v>
          </cell>
          <cell r="E16" t="str">
            <v>Extra Payment</v>
          </cell>
          <cell r="F16" t="str">
            <v>Total Payment</v>
          </cell>
          <cell r="G16" t="str">
            <v>Principal</v>
          </cell>
          <cell r="H16" t="str">
            <v>Interest</v>
          </cell>
          <cell r="I16" t="str">
            <v>Ending Balance</v>
          </cell>
        </row>
        <row r="18">
          <cell r="A18">
            <v>1</v>
          </cell>
          <cell r="B18">
            <v>37653</v>
          </cell>
          <cell r="C18">
            <v>1.0000000000000001E-9</v>
          </cell>
          <cell r="D18">
            <v>3.3214309812851169E-11</v>
          </cell>
          <cell r="E18">
            <v>0</v>
          </cell>
          <cell r="F18">
            <v>3.3214309812851169E-11</v>
          </cell>
          <cell r="G18">
            <v>2.3214309812851168E-11</v>
          </cell>
          <cell r="H18">
            <v>1.0000000000000001E-11</v>
          </cell>
          <cell r="I18">
            <v>9.7678569018714892E-10</v>
          </cell>
        </row>
        <row r="19">
          <cell r="A19">
            <v>2</v>
          </cell>
          <cell r="B19">
            <v>37681</v>
          </cell>
          <cell r="C19">
            <v>9.7678569018714892E-10</v>
          </cell>
          <cell r="D19">
            <v>3.3214309812851169E-11</v>
          </cell>
          <cell r="E19">
            <v>0</v>
          </cell>
          <cell r="F19">
            <v>3.3214309812851169E-11</v>
          </cell>
          <cell r="G19">
            <v>2.3446452910979683E-11</v>
          </cell>
          <cell r="H19">
            <v>9.7678569018714874E-12</v>
          </cell>
          <cell r="I19">
            <v>9.5333923727616917E-10</v>
          </cell>
        </row>
        <row r="20">
          <cell r="A20">
            <v>3</v>
          </cell>
          <cell r="B20">
            <v>37712</v>
          </cell>
          <cell r="C20">
            <v>9.5333923727616917E-10</v>
          </cell>
          <cell r="D20">
            <v>3.3214309812851169E-11</v>
          </cell>
          <cell r="E20">
            <v>0</v>
          </cell>
          <cell r="F20">
            <v>3.3214309812851169E-11</v>
          </cell>
          <cell r="G20">
            <v>2.3680917440089479E-11</v>
          </cell>
          <cell r="H20">
            <v>9.5333923727616923E-12</v>
          </cell>
          <cell r="I20">
            <v>9.2965831983607972E-10</v>
          </cell>
        </row>
        <row r="21">
          <cell r="A21">
            <v>4</v>
          </cell>
          <cell r="B21">
            <v>37742</v>
          </cell>
          <cell r="C21">
            <v>9.2965831983607972E-10</v>
          </cell>
          <cell r="D21">
            <v>3.3214309812851169E-11</v>
          </cell>
          <cell r="E21">
            <v>0</v>
          </cell>
          <cell r="F21">
            <v>3.3214309812851169E-11</v>
          </cell>
          <cell r="G21">
            <v>2.3917726614490375E-11</v>
          </cell>
          <cell r="H21">
            <v>9.296583198360796E-12</v>
          </cell>
          <cell r="I21">
            <v>9.0574059322158937E-10</v>
          </cell>
        </row>
        <row r="22">
          <cell r="A22">
            <v>5</v>
          </cell>
          <cell r="B22">
            <v>37773</v>
          </cell>
          <cell r="C22">
            <v>9.0574059322158937E-10</v>
          </cell>
          <cell r="D22">
            <v>3.3214309812851169E-11</v>
          </cell>
          <cell r="E22">
            <v>0</v>
          </cell>
          <cell r="F22">
            <v>3.3214309812851169E-11</v>
          </cell>
          <cell r="G22">
            <v>2.4156903880635275E-11</v>
          </cell>
          <cell r="H22">
            <v>9.0574059322158939E-12</v>
          </cell>
          <cell r="I22">
            <v>8.8158368934095405E-10</v>
          </cell>
        </row>
        <row r="23">
          <cell r="A23">
            <v>6</v>
          </cell>
          <cell r="B23">
            <v>37803</v>
          </cell>
          <cell r="C23">
            <v>8.8158368934095405E-10</v>
          </cell>
          <cell r="D23">
            <v>3.3214309812851169E-11</v>
          </cell>
          <cell r="E23">
            <v>0</v>
          </cell>
          <cell r="F23">
            <v>3.3214309812851169E-11</v>
          </cell>
          <cell r="G23">
            <v>2.4398472919441628E-11</v>
          </cell>
          <cell r="H23">
            <v>8.8158368934095394E-12</v>
          </cell>
          <cell r="I23">
            <v>8.5718521642151247E-10</v>
          </cell>
        </row>
        <row r="24">
          <cell r="A24">
            <v>7</v>
          </cell>
          <cell r="B24">
            <v>37834</v>
          </cell>
          <cell r="C24">
            <v>8.5718521642151247E-10</v>
          </cell>
          <cell r="D24">
            <v>3.3214309812851169E-11</v>
          </cell>
          <cell r="E24">
            <v>0</v>
          </cell>
          <cell r="F24">
            <v>3.3214309812851169E-11</v>
          </cell>
          <cell r="G24">
            <v>2.4642457648636044E-11</v>
          </cell>
          <cell r="H24">
            <v>8.5718521642151236E-12</v>
          </cell>
          <cell r="I24">
            <v>8.3254275877287642E-10</v>
          </cell>
        </row>
        <row r="25">
          <cell r="A25">
            <v>8</v>
          </cell>
          <cell r="B25">
            <v>37865</v>
          </cell>
          <cell r="C25">
            <v>8.3254275877287642E-10</v>
          </cell>
          <cell r="D25">
            <v>3.3214309812851169E-11</v>
          </cell>
          <cell r="E25">
            <v>0</v>
          </cell>
          <cell r="F25">
            <v>3.3214309812851169E-11</v>
          </cell>
          <cell r="G25">
            <v>2.4888882225122404E-11</v>
          </cell>
          <cell r="H25">
            <v>8.3254275877287633E-12</v>
          </cell>
          <cell r="I25">
            <v>8.0765387654775397E-10</v>
          </cell>
        </row>
        <row r="26">
          <cell r="A26">
            <v>9</v>
          </cell>
          <cell r="B26">
            <v>37895</v>
          </cell>
          <cell r="C26">
            <v>8.0765387654775397E-10</v>
          </cell>
          <cell r="D26">
            <v>3.3214309812851169E-11</v>
          </cell>
          <cell r="E26">
            <v>0</v>
          </cell>
          <cell r="F26">
            <v>3.3214309812851169E-11</v>
          </cell>
          <cell r="G26">
            <v>2.5137771047373631E-11</v>
          </cell>
          <cell r="H26">
            <v>8.0765387654775395E-12</v>
          </cell>
          <cell r="I26">
            <v>7.8251610550038039E-10</v>
          </cell>
        </row>
        <row r="27">
          <cell r="A27">
            <v>10</v>
          </cell>
          <cell r="B27">
            <v>37926</v>
          </cell>
          <cell r="C27">
            <v>7.8251610550038039E-10</v>
          </cell>
          <cell r="D27">
            <v>3.3214309812851169E-11</v>
          </cell>
          <cell r="E27">
            <v>0</v>
          </cell>
          <cell r="F27">
            <v>3.3214309812851169E-11</v>
          </cell>
          <cell r="G27">
            <v>2.5389148757847366E-11</v>
          </cell>
          <cell r="H27">
            <v>7.8251610550038033E-12</v>
          </cell>
          <cell r="I27">
            <v>7.5712695674253302E-10</v>
          </cell>
        </row>
        <row r="28">
          <cell r="A28">
            <v>11</v>
          </cell>
          <cell r="B28">
            <v>37956</v>
          </cell>
          <cell r="C28">
            <v>7.5712695674253302E-10</v>
          </cell>
          <cell r="D28">
            <v>3.3214309812851169E-11</v>
          </cell>
          <cell r="E28">
            <v>0</v>
          </cell>
          <cell r="F28">
            <v>3.3214309812851169E-11</v>
          </cell>
          <cell r="G28">
            <v>2.5643040245425837E-11</v>
          </cell>
          <cell r="H28">
            <v>7.5712695674253307E-12</v>
          </cell>
          <cell r="I28">
            <v>7.3148391649710717E-10</v>
          </cell>
        </row>
        <row r="29">
          <cell r="A29">
            <v>12</v>
          </cell>
          <cell r="B29">
            <v>37987</v>
          </cell>
          <cell r="C29">
            <v>7.3148391649710717E-10</v>
          </cell>
          <cell r="D29">
            <v>3.3214309812851169E-11</v>
          </cell>
          <cell r="E29">
            <v>0</v>
          </cell>
          <cell r="F29">
            <v>3.3214309812851169E-11</v>
          </cell>
          <cell r="G29">
            <v>2.5899470647880097E-11</v>
          </cell>
          <cell r="H29">
            <v>7.3148391649710711E-12</v>
          </cell>
          <cell r="I29">
            <v>7.0558444584922705E-10</v>
          </cell>
        </row>
        <row r="30">
          <cell r="A30">
            <v>13</v>
          </cell>
          <cell r="B30">
            <v>38018</v>
          </cell>
          <cell r="C30">
            <v>7.0558444584922705E-10</v>
          </cell>
          <cell r="D30">
            <v>3.3214309812851169E-11</v>
          </cell>
          <cell r="E30">
            <v>0</v>
          </cell>
          <cell r="F30">
            <v>3.3214309812851169E-11</v>
          </cell>
          <cell r="G30">
            <v>2.61584653543589E-11</v>
          </cell>
          <cell r="H30">
            <v>7.0558444584922696E-12</v>
          </cell>
          <cell r="I30">
            <v>6.7942598049486812E-10</v>
          </cell>
        </row>
        <row r="31">
          <cell r="A31">
            <v>14</v>
          </cell>
          <cell r="B31">
            <v>38047</v>
          </cell>
          <cell r="C31">
            <v>6.7942598049486812E-10</v>
          </cell>
          <cell r="D31">
            <v>3.3214309812851169E-11</v>
          </cell>
          <cell r="E31">
            <v>0</v>
          </cell>
          <cell r="F31">
            <v>3.3214309812851169E-11</v>
          </cell>
          <cell r="G31">
            <v>2.6420050007902487E-11</v>
          </cell>
          <cell r="H31">
            <v>6.7942598049486816E-12</v>
          </cell>
          <cell r="I31">
            <v>6.5300593048696564E-10</v>
          </cell>
        </row>
        <row r="32">
          <cell r="A32">
            <v>15</v>
          </cell>
          <cell r="B32">
            <v>38078</v>
          </cell>
          <cell r="C32">
            <v>6.5300593048696564E-10</v>
          </cell>
          <cell r="D32">
            <v>3.3214309812851169E-11</v>
          </cell>
          <cell r="E32">
            <v>0</v>
          </cell>
          <cell r="F32">
            <v>3.3214309812851169E-11</v>
          </cell>
          <cell r="G32">
            <v>2.6684250507981514E-11</v>
          </cell>
          <cell r="H32">
            <v>6.530059304869656E-12</v>
          </cell>
          <cell r="I32">
            <v>6.2632167997898413E-10</v>
          </cell>
        </row>
        <row r="33">
          <cell r="A33">
            <v>16</v>
          </cell>
          <cell r="B33">
            <v>38108</v>
          </cell>
          <cell r="C33">
            <v>6.2632167997898413E-10</v>
          </cell>
          <cell r="D33">
            <v>3.3214309812851169E-11</v>
          </cell>
          <cell r="E33">
            <v>0</v>
          </cell>
          <cell r="F33">
            <v>3.3214309812851169E-11</v>
          </cell>
          <cell r="G33">
            <v>2.6951093013061329E-11</v>
          </cell>
          <cell r="H33">
            <v>6.2632167997898406E-12</v>
          </cell>
          <cell r="I33">
            <v>5.9937058696592282E-10</v>
          </cell>
        </row>
        <row r="34">
          <cell r="A34">
            <v>17</v>
          </cell>
          <cell r="B34">
            <v>38139</v>
          </cell>
          <cell r="C34">
            <v>5.9937058696592282E-10</v>
          </cell>
          <cell r="D34">
            <v>3.3214309812851169E-11</v>
          </cell>
          <cell r="E34">
            <v>0</v>
          </cell>
          <cell r="F34">
            <v>3.3214309812851169E-11</v>
          </cell>
          <cell r="G34">
            <v>2.722060394319194E-11</v>
          </cell>
          <cell r="H34">
            <v>5.993705869659228E-12</v>
          </cell>
          <cell r="I34">
            <v>5.721499830227309E-10</v>
          </cell>
        </row>
        <row r="35">
          <cell r="A35">
            <v>18</v>
          </cell>
          <cell r="B35">
            <v>38169</v>
          </cell>
          <cell r="C35">
            <v>5.721499830227309E-10</v>
          </cell>
          <cell r="D35">
            <v>3.3214309812851169E-11</v>
          </cell>
          <cell r="E35">
            <v>0</v>
          </cell>
          <cell r="F35">
            <v>3.3214309812851169E-11</v>
          </cell>
          <cell r="G35">
            <v>2.749280998262386E-11</v>
          </cell>
          <cell r="H35">
            <v>5.7214998302273086E-12</v>
          </cell>
          <cell r="I35">
            <v>5.4465717304010709E-10</v>
          </cell>
        </row>
        <row r="36">
          <cell r="A36">
            <v>19</v>
          </cell>
          <cell r="B36">
            <v>38200</v>
          </cell>
          <cell r="C36">
            <v>5.4465717304010709E-10</v>
          </cell>
          <cell r="D36">
            <v>3.3214309812851169E-11</v>
          </cell>
          <cell r="E36">
            <v>0</v>
          </cell>
          <cell r="F36">
            <v>3.3214309812851169E-11</v>
          </cell>
          <cell r="G36">
            <v>2.7767738082450098E-11</v>
          </cell>
          <cell r="H36">
            <v>5.4465717304010706E-12</v>
          </cell>
          <cell r="I36">
            <v>5.1688943495765696E-10</v>
          </cell>
        </row>
        <row r="37">
          <cell r="A37">
            <v>20</v>
          </cell>
          <cell r="B37">
            <v>38231</v>
          </cell>
          <cell r="C37">
            <v>5.1688943495765696E-10</v>
          </cell>
          <cell r="D37">
            <v>3.3214309812851169E-11</v>
          </cell>
          <cell r="E37">
            <v>0</v>
          </cell>
          <cell r="F37">
            <v>3.3214309812851169E-11</v>
          </cell>
          <cell r="G37">
            <v>2.8045415463274599E-11</v>
          </cell>
          <cell r="H37">
            <v>5.1688943495765698E-12</v>
          </cell>
          <cell r="I37">
            <v>4.888440194943824E-10</v>
          </cell>
        </row>
        <row r="38">
          <cell r="A38">
            <v>21</v>
          </cell>
          <cell r="B38">
            <v>38261</v>
          </cell>
          <cell r="C38">
            <v>4.888440194943824E-10</v>
          </cell>
          <cell r="D38">
            <v>3.3214309812851169E-11</v>
          </cell>
          <cell r="E38">
            <v>0</v>
          </cell>
          <cell r="F38">
            <v>3.3214309812851169E-11</v>
          </cell>
          <cell r="G38">
            <v>2.8325869617907346E-11</v>
          </cell>
          <cell r="H38">
            <v>4.8884401949438236E-12</v>
          </cell>
          <cell r="I38">
            <v>4.6051814987647506E-10</v>
          </cell>
        </row>
        <row r="39">
          <cell r="A39">
            <v>22</v>
          </cell>
          <cell r="B39">
            <v>38292</v>
          </cell>
          <cell r="C39">
            <v>4.6051814987647506E-10</v>
          </cell>
          <cell r="D39">
            <v>3.3214309812851169E-11</v>
          </cell>
          <cell r="E39">
            <v>0</v>
          </cell>
          <cell r="F39">
            <v>3.3214309812851169E-11</v>
          </cell>
          <cell r="G39">
            <v>2.860912831408642E-11</v>
          </cell>
          <cell r="H39">
            <v>4.60518149876475E-12</v>
          </cell>
          <cell r="I39">
            <v>4.3190902156238866E-10</v>
          </cell>
        </row>
        <row r="40">
          <cell r="A40">
            <v>23</v>
          </cell>
          <cell r="B40">
            <v>38322</v>
          </cell>
          <cell r="C40">
            <v>4.3190902156238866E-10</v>
          </cell>
          <cell r="D40">
            <v>3.3214309812851169E-11</v>
          </cell>
          <cell r="E40">
            <v>0</v>
          </cell>
          <cell r="F40">
            <v>3.3214309812851169E-11</v>
          </cell>
          <cell r="G40">
            <v>2.8895219597227282E-11</v>
          </cell>
          <cell r="H40">
            <v>4.319090215623886E-12</v>
          </cell>
          <cell r="I40">
            <v>4.0301380196516137E-10</v>
          </cell>
        </row>
        <row r="41">
          <cell r="A41">
            <v>24</v>
          </cell>
          <cell r="B41">
            <v>38353</v>
          </cell>
          <cell r="C41">
            <v>4.0301380196516137E-10</v>
          </cell>
          <cell r="D41">
            <v>3.3214309812851169E-11</v>
          </cell>
          <cell r="E41">
            <v>0</v>
          </cell>
          <cell r="F41">
            <v>3.3214309812851169E-11</v>
          </cell>
          <cell r="G41">
            <v>2.9184171793199555E-11</v>
          </cell>
          <cell r="H41">
            <v>4.0301380196516134E-12</v>
          </cell>
          <cell r="I41">
            <v>3.738296301719618E-10</v>
          </cell>
        </row>
        <row r="42">
          <cell r="A42">
            <v>25</v>
          </cell>
          <cell r="B42">
            <v>38384</v>
          </cell>
          <cell r="C42">
            <v>3.738296301719618E-10</v>
          </cell>
          <cell r="D42">
            <v>3.3214309812851169E-11</v>
          </cell>
          <cell r="E42">
            <v>0</v>
          </cell>
          <cell r="F42">
            <v>3.3214309812851169E-11</v>
          </cell>
          <cell r="G42">
            <v>2.9476013511131551E-11</v>
          </cell>
          <cell r="H42">
            <v>3.7382963017196174E-12</v>
          </cell>
          <cell r="I42">
            <v>3.4435361666083022E-10</v>
          </cell>
        </row>
        <row r="43">
          <cell r="A43">
            <v>26</v>
          </cell>
          <cell r="B43">
            <v>38412</v>
          </cell>
          <cell r="C43">
            <v>3.4435361666083022E-10</v>
          </cell>
          <cell r="D43">
            <v>3.3214309812851169E-11</v>
          </cell>
          <cell r="E43">
            <v>0</v>
          </cell>
          <cell r="F43">
            <v>3.3214309812851169E-11</v>
          </cell>
          <cell r="G43">
            <v>2.9770773646242865E-11</v>
          </cell>
          <cell r="H43">
            <v>3.4435361666083023E-12</v>
          </cell>
          <cell r="I43">
            <v>3.1458284301458736E-10</v>
          </cell>
        </row>
        <row r="44">
          <cell r="A44">
            <v>27</v>
          </cell>
          <cell r="B44">
            <v>38443</v>
          </cell>
          <cell r="C44">
            <v>3.1458284301458736E-10</v>
          </cell>
          <cell r="D44">
            <v>3.3214309812851169E-11</v>
          </cell>
          <cell r="E44">
            <v>0</v>
          </cell>
          <cell r="F44">
            <v>3.3214309812851169E-11</v>
          </cell>
          <cell r="G44">
            <v>3.0068481382705296E-11</v>
          </cell>
          <cell r="H44">
            <v>3.1458284301458733E-12</v>
          </cell>
          <cell r="I44">
            <v>2.8451436163188204E-10</v>
          </cell>
        </row>
        <row r="45">
          <cell r="A45">
            <v>28</v>
          </cell>
          <cell r="B45">
            <v>38473</v>
          </cell>
          <cell r="C45">
            <v>2.8451436163188204E-10</v>
          </cell>
          <cell r="D45">
            <v>3.3214309812851169E-11</v>
          </cell>
          <cell r="E45">
            <v>0</v>
          </cell>
          <cell r="F45">
            <v>3.3214309812851169E-11</v>
          </cell>
          <cell r="G45">
            <v>3.0369166196532347E-11</v>
          </cell>
          <cell r="H45">
            <v>2.8451436163188205E-12</v>
          </cell>
          <cell r="I45">
            <v>2.541451954353497E-10</v>
          </cell>
        </row>
        <row r="46">
          <cell r="A46">
            <v>29</v>
          </cell>
          <cell r="B46">
            <v>38504</v>
          </cell>
          <cell r="C46">
            <v>2.541451954353497E-10</v>
          </cell>
          <cell r="D46">
            <v>3.3214309812851169E-11</v>
          </cell>
          <cell r="E46">
            <v>0</v>
          </cell>
          <cell r="F46">
            <v>3.3214309812851169E-11</v>
          </cell>
          <cell r="G46">
            <v>3.0672857858497674E-11</v>
          </cell>
          <cell r="H46">
            <v>2.541451954353497E-12</v>
          </cell>
          <cell r="I46">
            <v>2.2347233757685203E-10</v>
          </cell>
        </row>
        <row r="47">
          <cell r="A47">
            <v>30</v>
          </cell>
          <cell r="B47">
            <v>38534</v>
          </cell>
          <cell r="C47">
            <v>2.2347233757685203E-10</v>
          </cell>
          <cell r="D47">
            <v>3.3214309812851169E-11</v>
          </cell>
          <cell r="E47">
            <v>0</v>
          </cell>
          <cell r="F47">
            <v>3.3214309812851169E-11</v>
          </cell>
          <cell r="G47">
            <v>3.0979586437082649E-11</v>
          </cell>
          <cell r="H47">
            <v>2.2347233757685202E-12</v>
          </cell>
          <cell r="I47">
            <v>1.924927511397694E-10</v>
          </cell>
        </row>
        <row r="48">
          <cell r="A48">
            <v>31</v>
          </cell>
          <cell r="B48">
            <v>38565</v>
          </cell>
          <cell r="C48">
            <v>1.924927511397694E-10</v>
          </cell>
          <cell r="D48">
            <v>3.3214309812851169E-11</v>
          </cell>
          <cell r="E48">
            <v>0</v>
          </cell>
          <cell r="F48">
            <v>3.3214309812851169E-11</v>
          </cell>
          <cell r="G48">
            <v>3.1289382301453477E-11</v>
          </cell>
          <cell r="H48">
            <v>1.9249275113976939E-12</v>
          </cell>
          <cell r="I48">
            <v>1.6120336883831591E-10</v>
          </cell>
        </row>
        <row r="49">
          <cell r="A49">
            <v>32</v>
          </cell>
          <cell r="B49">
            <v>38596</v>
          </cell>
          <cell r="C49">
            <v>1.6120336883831591E-10</v>
          </cell>
          <cell r="D49">
            <v>3.3214309812851169E-11</v>
          </cell>
          <cell r="E49">
            <v>0</v>
          </cell>
          <cell r="F49">
            <v>3.3214309812851169E-11</v>
          </cell>
          <cell r="G49">
            <v>3.1602276124468007E-11</v>
          </cell>
          <cell r="H49">
            <v>1.6120336883831589E-12</v>
          </cell>
          <cell r="I49">
            <v>1.2960109271384791E-10</v>
          </cell>
        </row>
        <row r="50">
          <cell r="A50">
            <v>33</v>
          </cell>
          <cell r="B50">
            <v>38626</v>
          </cell>
          <cell r="C50">
            <v>1.2960109271384791E-10</v>
          </cell>
          <cell r="D50">
            <v>3.3214309812851169E-11</v>
          </cell>
          <cell r="E50">
            <v>0</v>
          </cell>
          <cell r="F50">
            <v>3.3214309812851169E-11</v>
          </cell>
          <cell r="G50">
            <v>3.1918298885712692E-11</v>
          </cell>
          <cell r="H50">
            <v>1.296010927138479E-12</v>
          </cell>
          <cell r="I50">
            <v>9.7682793828135213E-11</v>
          </cell>
        </row>
        <row r="51">
          <cell r="A51">
            <v>34</v>
          </cell>
          <cell r="B51">
            <v>38657</v>
          </cell>
          <cell r="C51">
            <v>9.7682793828135213E-11</v>
          </cell>
          <cell r="D51">
            <v>3.3214309812851169E-11</v>
          </cell>
          <cell r="E51">
            <v>0</v>
          </cell>
          <cell r="F51">
            <v>3.3214309812851169E-11</v>
          </cell>
          <cell r="G51">
            <v>3.2237481874569819E-11</v>
          </cell>
          <cell r="H51">
            <v>9.7682793828135207E-13</v>
          </cell>
          <cell r="I51">
            <v>6.5445311953565388E-11</v>
          </cell>
        </row>
        <row r="52">
          <cell r="A52">
            <v>35</v>
          </cell>
          <cell r="B52">
            <v>38687</v>
          </cell>
          <cell r="C52">
            <v>6.5445311953565388E-11</v>
          </cell>
          <cell r="D52">
            <v>3.3214309812851169E-11</v>
          </cell>
          <cell r="E52">
            <v>0</v>
          </cell>
          <cell r="F52">
            <v>3.3214309812851169E-11</v>
          </cell>
          <cell r="G52">
            <v>3.2559856693315515E-11</v>
          </cell>
          <cell r="H52">
            <v>6.5445311953565385E-13</v>
          </cell>
          <cell r="I52">
            <v>3.2885455260249874E-11</v>
          </cell>
        </row>
        <row r="53">
          <cell r="A53">
            <v>36</v>
          </cell>
          <cell r="B53">
            <v>38718</v>
          </cell>
          <cell r="C53">
            <v>3.2885455260249874E-11</v>
          </cell>
          <cell r="D53">
            <v>3.3214309812851169E-11</v>
          </cell>
          <cell r="E53">
            <v>0</v>
          </cell>
          <cell r="F53">
            <v>3.2885455260249874E-11</v>
          </cell>
          <cell r="G53">
            <v>3.2556600707647376E-11</v>
          </cell>
          <cell r="H53">
            <v>3.2885455260249873E-13</v>
          </cell>
          <cell r="I53">
            <v>0</v>
          </cell>
        </row>
        <row r="54">
          <cell r="A54">
            <v>37</v>
          </cell>
          <cell r="B54">
            <v>38749</v>
          </cell>
          <cell r="C54">
            <v>0</v>
          </cell>
          <cell r="D54">
            <v>3.3214309812851169E-11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>
            <v>38</v>
          </cell>
          <cell r="B55">
            <v>38777</v>
          </cell>
          <cell r="C55">
            <v>0</v>
          </cell>
          <cell r="D55">
            <v>3.3214309812851169E-11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39</v>
          </cell>
          <cell r="B56">
            <v>38808</v>
          </cell>
          <cell r="C56">
            <v>0</v>
          </cell>
          <cell r="D56">
            <v>3.3214309812851169E-11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40</v>
          </cell>
          <cell r="B57">
            <v>38838</v>
          </cell>
          <cell r="C57">
            <v>0</v>
          </cell>
          <cell r="D57">
            <v>3.3214309812851169E-11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>
            <v>41</v>
          </cell>
          <cell r="B58">
            <v>38869</v>
          </cell>
          <cell r="C58">
            <v>0</v>
          </cell>
          <cell r="D58">
            <v>3.3214309812851169E-11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>
            <v>42</v>
          </cell>
          <cell r="B59">
            <v>38899</v>
          </cell>
          <cell r="C59">
            <v>0</v>
          </cell>
          <cell r="D59">
            <v>3.3214309812851169E-11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43</v>
          </cell>
          <cell r="B60">
            <v>38930</v>
          </cell>
          <cell r="C60">
            <v>0</v>
          </cell>
          <cell r="D60">
            <v>3.3214309812851169E-11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>
            <v>44</v>
          </cell>
          <cell r="B61">
            <v>38961</v>
          </cell>
          <cell r="C61">
            <v>0</v>
          </cell>
          <cell r="D61">
            <v>3.3214309812851169E-11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>
            <v>45</v>
          </cell>
          <cell r="B62">
            <v>38991</v>
          </cell>
          <cell r="C62">
            <v>0</v>
          </cell>
          <cell r="D62">
            <v>3.3214309812851169E-11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>
            <v>46</v>
          </cell>
          <cell r="B63">
            <v>39022</v>
          </cell>
          <cell r="C63">
            <v>0</v>
          </cell>
          <cell r="D63">
            <v>3.3214309812851169E-11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>
            <v>47</v>
          </cell>
          <cell r="B64">
            <v>39052</v>
          </cell>
          <cell r="C64">
            <v>0</v>
          </cell>
          <cell r="D64">
            <v>3.3214309812851169E-11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>
            <v>48</v>
          </cell>
          <cell r="B65">
            <v>39083</v>
          </cell>
          <cell r="C65">
            <v>0</v>
          </cell>
          <cell r="D65">
            <v>3.3214309812851169E-11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>
            <v>49</v>
          </cell>
          <cell r="B66">
            <v>39114</v>
          </cell>
          <cell r="C66">
            <v>0</v>
          </cell>
          <cell r="D66">
            <v>3.3214309812851169E-11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>
            <v>50</v>
          </cell>
          <cell r="B67">
            <v>39142</v>
          </cell>
          <cell r="C67">
            <v>0</v>
          </cell>
          <cell r="D67">
            <v>3.3214309812851169E-11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>
            <v>51</v>
          </cell>
          <cell r="B68">
            <v>39173</v>
          </cell>
          <cell r="C68">
            <v>0</v>
          </cell>
          <cell r="D68">
            <v>3.3214309812851169E-11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>
            <v>52</v>
          </cell>
          <cell r="B69">
            <v>39203</v>
          </cell>
          <cell r="C69">
            <v>0</v>
          </cell>
          <cell r="D69">
            <v>3.3214309812851169E-11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>
            <v>53</v>
          </cell>
          <cell r="B70">
            <v>39234</v>
          </cell>
          <cell r="C70">
            <v>0</v>
          </cell>
          <cell r="D70">
            <v>3.3214309812851169E-11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>
            <v>54</v>
          </cell>
          <cell r="B71">
            <v>39264</v>
          </cell>
          <cell r="C71">
            <v>0</v>
          </cell>
          <cell r="D71">
            <v>3.3214309812851169E-11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>
            <v>55</v>
          </cell>
          <cell r="B72">
            <v>39295</v>
          </cell>
          <cell r="C72">
            <v>0</v>
          </cell>
          <cell r="D72">
            <v>3.3214309812851169E-11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>
            <v>56</v>
          </cell>
          <cell r="B73">
            <v>39326</v>
          </cell>
          <cell r="C73">
            <v>0</v>
          </cell>
          <cell r="D73">
            <v>3.3214309812851169E-11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>
            <v>57</v>
          </cell>
          <cell r="B74">
            <v>39356</v>
          </cell>
          <cell r="C74">
            <v>0</v>
          </cell>
          <cell r="D74">
            <v>3.3214309812851169E-11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>
            <v>58</v>
          </cell>
          <cell r="B75">
            <v>39387</v>
          </cell>
          <cell r="C75">
            <v>0</v>
          </cell>
          <cell r="D75">
            <v>3.3214309812851169E-11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>
            <v>59</v>
          </cell>
          <cell r="B76">
            <v>39417</v>
          </cell>
          <cell r="C76">
            <v>0</v>
          </cell>
          <cell r="D76">
            <v>3.3214309812851169E-11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60</v>
          </cell>
          <cell r="B77">
            <v>39448</v>
          </cell>
          <cell r="C77">
            <v>0</v>
          </cell>
          <cell r="D77">
            <v>3.3214309812851169E-11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61</v>
          </cell>
          <cell r="B78">
            <v>39479</v>
          </cell>
          <cell r="C78">
            <v>0</v>
          </cell>
          <cell r="D78">
            <v>3.3214309812851169E-11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39508</v>
          </cell>
          <cell r="C79">
            <v>0</v>
          </cell>
          <cell r="D79">
            <v>3.3214309812851169E-11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39539</v>
          </cell>
          <cell r="C80">
            <v>0</v>
          </cell>
          <cell r="D80">
            <v>3.3214309812851169E-11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39569</v>
          </cell>
          <cell r="C81">
            <v>0</v>
          </cell>
          <cell r="D81">
            <v>3.3214309812851169E-11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39600</v>
          </cell>
          <cell r="C82">
            <v>0</v>
          </cell>
          <cell r="D82">
            <v>3.3214309812851169E-11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39630</v>
          </cell>
          <cell r="C83">
            <v>0</v>
          </cell>
          <cell r="D83">
            <v>3.3214309812851169E-11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39661</v>
          </cell>
          <cell r="C84">
            <v>0</v>
          </cell>
          <cell r="D84">
            <v>3.3214309812851169E-11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39692</v>
          </cell>
          <cell r="C85">
            <v>0</v>
          </cell>
          <cell r="D85">
            <v>3.3214309812851169E-11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39722</v>
          </cell>
          <cell r="C86">
            <v>0</v>
          </cell>
          <cell r="D86">
            <v>3.3214309812851169E-11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39753</v>
          </cell>
          <cell r="C87">
            <v>0</v>
          </cell>
          <cell r="D87">
            <v>3.3214309812851169E-11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39783</v>
          </cell>
          <cell r="C88">
            <v>0</v>
          </cell>
          <cell r="D88">
            <v>3.3214309812851169E-11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39814</v>
          </cell>
          <cell r="C89">
            <v>0</v>
          </cell>
          <cell r="D89">
            <v>3.3214309812851169E-11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39845</v>
          </cell>
          <cell r="C90">
            <v>0</v>
          </cell>
          <cell r="D90">
            <v>3.3214309812851169E-11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39873</v>
          </cell>
          <cell r="C91">
            <v>0</v>
          </cell>
          <cell r="D91">
            <v>3.3214309812851169E-11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39904</v>
          </cell>
          <cell r="C92">
            <v>0</v>
          </cell>
          <cell r="D92">
            <v>3.3214309812851169E-11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39934</v>
          </cell>
          <cell r="C93">
            <v>0</v>
          </cell>
          <cell r="D93">
            <v>3.3214309812851169E-11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39965</v>
          </cell>
          <cell r="C94">
            <v>0</v>
          </cell>
          <cell r="D94">
            <v>3.3214309812851169E-11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39995</v>
          </cell>
          <cell r="C95">
            <v>0</v>
          </cell>
          <cell r="D95">
            <v>3.3214309812851169E-11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40026</v>
          </cell>
          <cell r="C96">
            <v>0</v>
          </cell>
          <cell r="D96">
            <v>3.3214309812851169E-11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40057</v>
          </cell>
          <cell r="C97">
            <v>0</v>
          </cell>
          <cell r="D97">
            <v>3.3214309812851169E-11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40087</v>
          </cell>
          <cell r="C98">
            <v>0</v>
          </cell>
          <cell r="D98">
            <v>3.3214309812851169E-11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40118</v>
          </cell>
          <cell r="C99">
            <v>0</v>
          </cell>
          <cell r="D99">
            <v>3.3214309812851169E-11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40148</v>
          </cell>
          <cell r="C100">
            <v>0</v>
          </cell>
          <cell r="D100">
            <v>3.3214309812851169E-11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40179</v>
          </cell>
          <cell r="C101">
            <v>0</v>
          </cell>
          <cell r="D101">
            <v>3.3214309812851169E-11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40210</v>
          </cell>
          <cell r="C102">
            <v>0</v>
          </cell>
          <cell r="D102">
            <v>3.3214309812851169E-11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40238</v>
          </cell>
          <cell r="C103">
            <v>0</v>
          </cell>
          <cell r="D103">
            <v>3.3214309812851169E-11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40269</v>
          </cell>
          <cell r="C104">
            <v>0</v>
          </cell>
          <cell r="D104">
            <v>3.3214309812851169E-11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40299</v>
          </cell>
          <cell r="C105">
            <v>0</v>
          </cell>
          <cell r="D105">
            <v>3.3214309812851169E-11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40330</v>
          </cell>
          <cell r="C106">
            <v>0</v>
          </cell>
          <cell r="D106">
            <v>3.3214309812851169E-11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40360</v>
          </cell>
          <cell r="C107">
            <v>0</v>
          </cell>
          <cell r="D107">
            <v>3.3214309812851169E-11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40391</v>
          </cell>
          <cell r="C108">
            <v>0</v>
          </cell>
          <cell r="D108">
            <v>3.3214309812851169E-11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40422</v>
          </cell>
          <cell r="C109">
            <v>0</v>
          </cell>
          <cell r="D109">
            <v>3.3214309812851169E-11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40452</v>
          </cell>
          <cell r="C110">
            <v>0</v>
          </cell>
          <cell r="D110">
            <v>3.3214309812851169E-11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40483</v>
          </cell>
          <cell r="C111">
            <v>0</v>
          </cell>
          <cell r="D111">
            <v>3.3214309812851169E-11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40513</v>
          </cell>
          <cell r="C112">
            <v>0</v>
          </cell>
          <cell r="D112">
            <v>3.3214309812851169E-11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40544</v>
          </cell>
          <cell r="C113">
            <v>0</v>
          </cell>
          <cell r="D113">
            <v>3.3214309812851169E-11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40575</v>
          </cell>
          <cell r="C114">
            <v>0</v>
          </cell>
          <cell r="D114">
            <v>3.3214309812851169E-11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40603</v>
          </cell>
          <cell r="C115">
            <v>0</v>
          </cell>
          <cell r="D115">
            <v>3.3214309812851169E-11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40634</v>
          </cell>
          <cell r="C116">
            <v>0</v>
          </cell>
          <cell r="D116">
            <v>3.3214309812851169E-11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40664</v>
          </cell>
          <cell r="C117">
            <v>0</v>
          </cell>
          <cell r="D117">
            <v>3.3214309812851169E-11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40695</v>
          </cell>
          <cell r="C118">
            <v>0</v>
          </cell>
          <cell r="D118">
            <v>3.3214309812851169E-11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40725</v>
          </cell>
          <cell r="C119">
            <v>0</v>
          </cell>
          <cell r="D119">
            <v>3.3214309812851169E-11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40756</v>
          </cell>
          <cell r="C120">
            <v>0</v>
          </cell>
          <cell r="D120">
            <v>3.3214309812851169E-11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40787</v>
          </cell>
          <cell r="C121">
            <v>0</v>
          </cell>
          <cell r="D121">
            <v>3.3214309812851169E-11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40817</v>
          </cell>
          <cell r="C122">
            <v>0</v>
          </cell>
          <cell r="D122">
            <v>3.3214309812851169E-11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40848</v>
          </cell>
          <cell r="C123">
            <v>0</v>
          </cell>
          <cell r="D123">
            <v>3.3214309812851169E-11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40878</v>
          </cell>
          <cell r="C124">
            <v>0</v>
          </cell>
          <cell r="D124">
            <v>3.3214309812851169E-11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40909</v>
          </cell>
          <cell r="C125">
            <v>0</v>
          </cell>
          <cell r="D125">
            <v>3.3214309812851169E-11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40940</v>
          </cell>
          <cell r="C126">
            <v>0</v>
          </cell>
          <cell r="D126">
            <v>3.3214309812851169E-11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40969</v>
          </cell>
          <cell r="C127">
            <v>0</v>
          </cell>
          <cell r="D127">
            <v>3.3214309812851169E-11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41000</v>
          </cell>
          <cell r="C128">
            <v>0</v>
          </cell>
          <cell r="D128">
            <v>3.3214309812851169E-11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41030</v>
          </cell>
          <cell r="C129">
            <v>0</v>
          </cell>
          <cell r="D129">
            <v>3.3214309812851169E-11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41061</v>
          </cell>
          <cell r="C130">
            <v>0</v>
          </cell>
          <cell r="D130">
            <v>3.3214309812851169E-11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41091</v>
          </cell>
          <cell r="C131">
            <v>0</v>
          </cell>
          <cell r="D131">
            <v>3.3214309812851169E-11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41122</v>
          </cell>
          <cell r="C132">
            <v>0</v>
          </cell>
          <cell r="D132">
            <v>3.3214309812851169E-11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41153</v>
          </cell>
          <cell r="C133">
            <v>0</v>
          </cell>
          <cell r="D133">
            <v>3.3214309812851169E-11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41183</v>
          </cell>
          <cell r="C134">
            <v>0</v>
          </cell>
          <cell r="D134">
            <v>3.3214309812851169E-11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41214</v>
          </cell>
          <cell r="C135">
            <v>0</v>
          </cell>
          <cell r="D135">
            <v>3.3214309812851169E-11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41244</v>
          </cell>
          <cell r="C136">
            <v>0</v>
          </cell>
          <cell r="D136">
            <v>3.3214309812851169E-11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41275</v>
          </cell>
          <cell r="C137">
            <v>0</v>
          </cell>
          <cell r="D137">
            <v>3.3214309812851169E-11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41306</v>
          </cell>
          <cell r="C138">
            <v>0</v>
          </cell>
          <cell r="D138">
            <v>3.3214309812851169E-11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41334</v>
          </cell>
          <cell r="C139">
            <v>0</v>
          </cell>
          <cell r="D139">
            <v>3.3214309812851169E-11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41365</v>
          </cell>
          <cell r="C140">
            <v>0</v>
          </cell>
          <cell r="D140">
            <v>3.3214309812851169E-11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41395</v>
          </cell>
          <cell r="C141">
            <v>0</v>
          </cell>
          <cell r="D141">
            <v>3.3214309812851169E-11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41426</v>
          </cell>
          <cell r="C142">
            <v>0</v>
          </cell>
          <cell r="D142">
            <v>3.3214309812851169E-11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41456</v>
          </cell>
          <cell r="C143">
            <v>0</v>
          </cell>
          <cell r="D143">
            <v>3.3214309812851169E-11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41487</v>
          </cell>
          <cell r="C144">
            <v>0</v>
          </cell>
          <cell r="D144">
            <v>3.3214309812851169E-11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41518</v>
          </cell>
          <cell r="C145">
            <v>0</v>
          </cell>
          <cell r="D145">
            <v>3.3214309812851169E-11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41548</v>
          </cell>
          <cell r="C146">
            <v>0</v>
          </cell>
          <cell r="D146">
            <v>3.3214309812851169E-11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41579</v>
          </cell>
          <cell r="C147">
            <v>0</v>
          </cell>
          <cell r="D147">
            <v>3.3214309812851169E-11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41609</v>
          </cell>
          <cell r="C148">
            <v>0</v>
          </cell>
          <cell r="D148">
            <v>3.3214309812851169E-11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41640</v>
          </cell>
          <cell r="C149">
            <v>0</v>
          </cell>
          <cell r="D149">
            <v>3.3214309812851169E-11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41671</v>
          </cell>
          <cell r="C150">
            <v>0</v>
          </cell>
          <cell r="D150">
            <v>3.3214309812851169E-11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41699</v>
          </cell>
          <cell r="C151">
            <v>0</v>
          </cell>
          <cell r="D151">
            <v>3.3214309812851169E-11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41730</v>
          </cell>
          <cell r="C152">
            <v>0</v>
          </cell>
          <cell r="D152">
            <v>3.3214309812851169E-11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41760</v>
          </cell>
          <cell r="C153">
            <v>0</v>
          </cell>
          <cell r="D153">
            <v>3.3214309812851169E-11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41791</v>
          </cell>
          <cell r="C154">
            <v>0</v>
          </cell>
          <cell r="D154">
            <v>3.3214309812851169E-11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41821</v>
          </cell>
          <cell r="C155">
            <v>0</v>
          </cell>
          <cell r="D155">
            <v>3.3214309812851169E-11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41852</v>
          </cell>
          <cell r="C156">
            <v>0</v>
          </cell>
          <cell r="D156">
            <v>3.3214309812851169E-11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41883</v>
          </cell>
          <cell r="C157">
            <v>0</v>
          </cell>
          <cell r="D157">
            <v>3.3214309812851169E-11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41913</v>
          </cell>
          <cell r="C158">
            <v>0</v>
          </cell>
          <cell r="D158">
            <v>3.3214309812851169E-11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41944</v>
          </cell>
          <cell r="C159">
            <v>0</v>
          </cell>
          <cell r="D159">
            <v>3.3214309812851169E-11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41974</v>
          </cell>
          <cell r="C160">
            <v>0</v>
          </cell>
          <cell r="D160">
            <v>3.3214309812851169E-11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42005</v>
          </cell>
          <cell r="C161">
            <v>0</v>
          </cell>
          <cell r="D161">
            <v>3.3214309812851169E-11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42036</v>
          </cell>
          <cell r="C162">
            <v>0</v>
          </cell>
          <cell r="D162">
            <v>3.3214309812851169E-11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42064</v>
          </cell>
          <cell r="C163">
            <v>0</v>
          </cell>
          <cell r="D163">
            <v>3.3214309812851169E-11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42095</v>
          </cell>
          <cell r="C164">
            <v>0</v>
          </cell>
          <cell r="D164">
            <v>3.3214309812851169E-11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42125</v>
          </cell>
          <cell r="C165">
            <v>0</v>
          </cell>
          <cell r="D165">
            <v>3.3214309812851169E-11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42156</v>
          </cell>
          <cell r="C166">
            <v>0</v>
          </cell>
          <cell r="D166">
            <v>3.3214309812851169E-11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42186</v>
          </cell>
          <cell r="C167">
            <v>0</v>
          </cell>
          <cell r="D167">
            <v>3.3214309812851169E-11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42217</v>
          </cell>
          <cell r="C168">
            <v>0</v>
          </cell>
          <cell r="D168">
            <v>3.3214309812851169E-11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42248</v>
          </cell>
          <cell r="C169">
            <v>0</v>
          </cell>
          <cell r="D169">
            <v>3.3214309812851169E-11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42278</v>
          </cell>
          <cell r="C170">
            <v>0</v>
          </cell>
          <cell r="D170">
            <v>3.3214309812851169E-11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42309</v>
          </cell>
          <cell r="C171">
            <v>0</v>
          </cell>
          <cell r="D171">
            <v>3.3214309812851169E-11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42339</v>
          </cell>
          <cell r="C172">
            <v>0</v>
          </cell>
          <cell r="D172">
            <v>3.3214309812851169E-11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42370</v>
          </cell>
          <cell r="C173">
            <v>0</v>
          </cell>
          <cell r="D173">
            <v>3.3214309812851169E-11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42401</v>
          </cell>
          <cell r="C174">
            <v>0</v>
          </cell>
          <cell r="D174">
            <v>3.3214309812851169E-11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42430</v>
          </cell>
          <cell r="C175">
            <v>0</v>
          </cell>
          <cell r="D175">
            <v>3.3214309812851169E-11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42461</v>
          </cell>
          <cell r="C176">
            <v>0</v>
          </cell>
          <cell r="D176">
            <v>3.3214309812851169E-11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42491</v>
          </cell>
          <cell r="C177">
            <v>0</v>
          </cell>
          <cell r="D177">
            <v>3.3214309812851169E-11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42522</v>
          </cell>
          <cell r="C178">
            <v>0</v>
          </cell>
          <cell r="D178">
            <v>3.3214309812851169E-11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42552</v>
          </cell>
          <cell r="C179">
            <v>0</v>
          </cell>
          <cell r="D179">
            <v>3.3214309812851169E-11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42583</v>
          </cell>
          <cell r="C180">
            <v>0</v>
          </cell>
          <cell r="D180">
            <v>3.3214309812851169E-11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42614</v>
          </cell>
          <cell r="C181">
            <v>0</v>
          </cell>
          <cell r="D181">
            <v>3.3214309812851169E-11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42644</v>
          </cell>
          <cell r="C182">
            <v>0</v>
          </cell>
          <cell r="D182">
            <v>3.3214309812851169E-11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42675</v>
          </cell>
          <cell r="C183">
            <v>0</v>
          </cell>
          <cell r="D183">
            <v>3.3214309812851169E-11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42705</v>
          </cell>
          <cell r="C184">
            <v>0</v>
          </cell>
          <cell r="D184">
            <v>3.3214309812851169E-11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42736</v>
          </cell>
          <cell r="C185">
            <v>0</v>
          </cell>
          <cell r="D185">
            <v>3.3214309812851169E-11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42767</v>
          </cell>
          <cell r="C186">
            <v>0</v>
          </cell>
          <cell r="D186">
            <v>3.3214309812851169E-11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42795</v>
          </cell>
          <cell r="C187">
            <v>0</v>
          </cell>
          <cell r="D187">
            <v>3.3214309812851169E-11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42826</v>
          </cell>
          <cell r="C188">
            <v>0</v>
          </cell>
          <cell r="D188">
            <v>3.3214309812851169E-11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42856</v>
          </cell>
          <cell r="C189">
            <v>0</v>
          </cell>
          <cell r="D189">
            <v>3.3214309812851169E-11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42887</v>
          </cell>
          <cell r="C190">
            <v>0</v>
          </cell>
          <cell r="D190">
            <v>3.3214309812851169E-11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42917</v>
          </cell>
          <cell r="C191">
            <v>0</v>
          </cell>
          <cell r="D191">
            <v>3.3214309812851169E-11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42948</v>
          </cell>
          <cell r="C192">
            <v>0</v>
          </cell>
          <cell r="D192">
            <v>3.3214309812851169E-11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42979</v>
          </cell>
          <cell r="C193">
            <v>0</v>
          </cell>
          <cell r="D193">
            <v>3.3214309812851169E-11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43009</v>
          </cell>
          <cell r="C194">
            <v>0</v>
          </cell>
          <cell r="D194">
            <v>3.3214309812851169E-11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43040</v>
          </cell>
          <cell r="C195">
            <v>0</v>
          </cell>
          <cell r="D195">
            <v>3.3214309812851169E-11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43070</v>
          </cell>
          <cell r="C196">
            <v>0</v>
          </cell>
          <cell r="D196">
            <v>3.3214309812851169E-11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43101</v>
          </cell>
          <cell r="C197">
            <v>0</v>
          </cell>
          <cell r="D197">
            <v>3.3214309812851169E-11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43132</v>
          </cell>
          <cell r="C198">
            <v>0</v>
          </cell>
          <cell r="D198">
            <v>3.3214309812851169E-11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43160</v>
          </cell>
          <cell r="C199">
            <v>0</v>
          </cell>
          <cell r="D199">
            <v>3.3214309812851169E-11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43191</v>
          </cell>
          <cell r="C200">
            <v>0</v>
          </cell>
          <cell r="D200">
            <v>3.3214309812851169E-11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43221</v>
          </cell>
          <cell r="C201">
            <v>0</v>
          </cell>
          <cell r="D201">
            <v>3.3214309812851169E-11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43252</v>
          </cell>
          <cell r="C202">
            <v>0</v>
          </cell>
          <cell r="D202">
            <v>3.3214309812851169E-11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43282</v>
          </cell>
          <cell r="C203">
            <v>0</v>
          </cell>
          <cell r="D203">
            <v>3.3214309812851169E-11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43313</v>
          </cell>
          <cell r="C204">
            <v>0</v>
          </cell>
          <cell r="D204">
            <v>3.3214309812851169E-11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43344</v>
          </cell>
          <cell r="C205">
            <v>0</v>
          </cell>
          <cell r="D205">
            <v>3.3214309812851169E-11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43374</v>
          </cell>
          <cell r="C206">
            <v>0</v>
          </cell>
          <cell r="D206">
            <v>3.3214309812851169E-11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43405</v>
          </cell>
          <cell r="C207">
            <v>0</v>
          </cell>
          <cell r="D207">
            <v>3.3214309812851169E-11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43435</v>
          </cell>
          <cell r="C208">
            <v>0</v>
          </cell>
          <cell r="D208">
            <v>3.3214309812851169E-11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43466</v>
          </cell>
          <cell r="C209">
            <v>0</v>
          </cell>
          <cell r="D209">
            <v>3.3214309812851169E-11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43497</v>
          </cell>
          <cell r="C210">
            <v>0</v>
          </cell>
          <cell r="D210">
            <v>3.3214309812851169E-11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43525</v>
          </cell>
          <cell r="C211">
            <v>0</v>
          </cell>
          <cell r="D211">
            <v>3.3214309812851169E-11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43556</v>
          </cell>
          <cell r="C212">
            <v>0</v>
          </cell>
          <cell r="D212">
            <v>3.3214309812851169E-11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43586</v>
          </cell>
          <cell r="C213">
            <v>0</v>
          </cell>
          <cell r="D213">
            <v>3.3214309812851169E-11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43617</v>
          </cell>
          <cell r="C214">
            <v>0</v>
          </cell>
          <cell r="D214">
            <v>3.3214309812851169E-11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43647</v>
          </cell>
          <cell r="C215">
            <v>0</v>
          </cell>
          <cell r="D215">
            <v>3.3214309812851169E-11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43678</v>
          </cell>
          <cell r="C216">
            <v>0</v>
          </cell>
          <cell r="D216">
            <v>3.3214309812851169E-11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43709</v>
          </cell>
          <cell r="C217">
            <v>0</v>
          </cell>
          <cell r="D217">
            <v>3.3214309812851169E-11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43739</v>
          </cell>
          <cell r="C218">
            <v>0</v>
          </cell>
          <cell r="D218">
            <v>3.3214309812851169E-11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43770</v>
          </cell>
          <cell r="C219">
            <v>0</v>
          </cell>
          <cell r="D219">
            <v>3.3214309812851169E-11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43800</v>
          </cell>
          <cell r="C220">
            <v>0</v>
          </cell>
          <cell r="D220">
            <v>3.3214309812851169E-11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43831</v>
          </cell>
          <cell r="C221">
            <v>0</v>
          </cell>
          <cell r="D221">
            <v>3.3214309812851169E-11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43862</v>
          </cell>
          <cell r="C222">
            <v>0</v>
          </cell>
          <cell r="D222">
            <v>3.3214309812851169E-11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43891</v>
          </cell>
          <cell r="C223">
            <v>0</v>
          </cell>
          <cell r="D223">
            <v>3.3214309812851169E-11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43922</v>
          </cell>
          <cell r="C224">
            <v>0</v>
          </cell>
          <cell r="D224">
            <v>3.3214309812851169E-11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43952</v>
          </cell>
          <cell r="C225">
            <v>0</v>
          </cell>
          <cell r="D225">
            <v>3.3214309812851169E-11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43983</v>
          </cell>
          <cell r="C226">
            <v>0</v>
          </cell>
          <cell r="D226">
            <v>3.3214309812851169E-11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44013</v>
          </cell>
          <cell r="C227">
            <v>0</v>
          </cell>
          <cell r="D227">
            <v>3.3214309812851169E-11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44044</v>
          </cell>
          <cell r="C228">
            <v>0</v>
          </cell>
          <cell r="D228">
            <v>3.3214309812851169E-11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44075</v>
          </cell>
          <cell r="C229">
            <v>0</v>
          </cell>
          <cell r="D229">
            <v>3.3214309812851169E-11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44105</v>
          </cell>
          <cell r="C230">
            <v>0</v>
          </cell>
          <cell r="D230">
            <v>3.3214309812851169E-11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44136</v>
          </cell>
          <cell r="C231">
            <v>0</v>
          </cell>
          <cell r="D231">
            <v>3.3214309812851169E-11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44166</v>
          </cell>
          <cell r="C232">
            <v>0</v>
          </cell>
          <cell r="D232">
            <v>3.3214309812851169E-11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44197</v>
          </cell>
          <cell r="C233">
            <v>0</v>
          </cell>
          <cell r="D233">
            <v>3.3214309812851169E-11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44228</v>
          </cell>
          <cell r="C234">
            <v>0</v>
          </cell>
          <cell r="D234">
            <v>3.3214309812851169E-11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44256</v>
          </cell>
          <cell r="C235">
            <v>0</v>
          </cell>
          <cell r="D235">
            <v>3.3214309812851169E-11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44287</v>
          </cell>
          <cell r="C236">
            <v>0</v>
          </cell>
          <cell r="D236">
            <v>3.3214309812851169E-11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44317</v>
          </cell>
          <cell r="C237">
            <v>0</v>
          </cell>
          <cell r="D237">
            <v>3.3214309812851169E-11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44348</v>
          </cell>
          <cell r="C238">
            <v>0</v>
          </cell>
          <cell r="D238">
            <v>3.3214309812851169E-11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44378</v>
          </cell>
          <cell r="C239">
            <v>0</v>
          </cell>
          <cell r="D239">
            <v>3.3214309812851169E-11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44409</v>
          </cell>
          <cell r="C240">
            <v>0</v>
          </cell>
          <cell r="D240">
            <v>3.3214309812851169E-11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44440</v>
          </cell>
          <cell r="C241">
            <v>0</v>
          </cell>
          <cell r="D241">
            <v>3.3214309812851169E-11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44470</v>
          </cell>
          <cell r="C242">
            <v>0</v>
          </cell>
          <cell r="D242">
            <v>3.3214309812851169E-11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44501</v>
          </cell>
          <cell r="C243">
            <v>0</v>
          </cell>
          <cell r="D243">
            <v>3.3214309812851169E-11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44531</v>
          </cell>
          <cell r="C244">
            <v>0</v>
          </cell>
          <cell r="D244">
            <v>3.3214309812851169E-11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44562</v>
          </cell>
          <cell r="C245">
            <v>0</v>
          </cell>
          <cell r="D245">
            <v>3.3214309812851169E-11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44593</v>
          </cell>
          <cell r="C246">
            <v>0</v>
          </cell>
          <cell r="D246">
            <v>3.3214309812851169E-11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44621</v>
          </cell>
          <cell r="C247">
            <v>0</v>
          </cell>
          <cell r="D247">
            <v>3.3214309812851169E-11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44652</v>
          </cell>
          <cell r="C248">
            <v>0</v>
          </cell>
          <cell r="D248">
            <v>3.3214309812851169E-11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44682</v>
          </cell>
          <cell r="C249">
            <v>0</v>
          </cell>
          <cell r="D249">
            <v>3.3214309812851169E-11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44713</v>
          </cell>
          <cell r="C250">
            <v>0</v>
          </cell>
          <cell r="D250">
            <v>3.3214309812851169E-11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44743</v>
          </cell>
          <cell r="C251">
            <v>0</v>
          </cell>
          <cell r="D251">
            <v>3.3214309812851169E-11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44774</v>
          </cell>
          <cell r="C252">
            <v>0</v>
          </cell>
          <cell r="D252">
            <v>3.3214309812851169E-11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44805</v>
          </cell>
          <cell r="C253">
            <v>0</v>
          </cell>
          <cell r="D253">
            <v>3.3214309812851169E-11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44835</v>
          </cell>
          <cell r="C254">
            <v>0</v>
          </cell>
          <cell r="D254">
            <v>3.3214309812851169E-11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44866</v>
          </cell>
          <cell r="C255">
            <v>0</v>
          </cell>
          <cell r="D255">
            <v>3.3214309812851169E-11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44896</v>
          </cell>
          <cell r="C256">
            <v>0</v>
          </cell>
          <cell r="D256">
            <v>3.3214309812851169E-11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44927</v>
          </cell>
          <cell r="C257">
            <v>0</v>
          </cell>
          <cell r="D257">
            <v>3.3214309812851169E-11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44958</v>
          </cell>
          <cell r="C258">
            <v>0</v>
          </cell>
          <cell r="D258">
            <v>3.3214309812851169E-11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44986</v>
          </cell>
          <cell r="C259">
            <v>0</v>
          </cell>
          <cell r="D259">
            <v>3.3214309812851169E-11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45017</v>
          </cell>
          <cell r="C260">
            <v>0</v>
          </cell>
          <cell r="D260">
            <v>3.3214309812851169E-11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45047</v>
          </cell>
          <cell r="C261">
            <v>0</v>
          </cell>
          <cell r="D261">
            <v>3.3214309812851169E-11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45078</v>
          </cell>
          <cell r="C262">
            <v>0</v>
          </cell>
          <cell r="D262">
            <v>3.3214309812851169E-11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45108</v>
          </cell>
          <cell r="C263">
            <v>0</v>
          </cell>
          <cell r="D263">
            <v>3.3214309812851169E-11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45139</v>
          </cell>
          <cell r="C264">
            <v>0</v>
          </cell>
          <cell r="D264">
            <v>3.3214309812851169E-11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45170</v>
          </cell>
          <cell r="C265">
            <v>0</v>
          </cell>
          <cell r="D265">
            <v>3.3214309812851169E-11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45200</v>
          </cell>
          <cell r="C266">
            <v>0</v>
          </cell>
          <cell r="D266">
            <v>3.3214309812851169E-11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45231</v>
          </cell>
          <cell r="C267">
            <v>0</v>
          </cell>
          <cell r="D267">
            <v>3.3214309812851169E-11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45261</v>
          </cell>
          <cell r="C268">
            <v>0</v>
          </cell>
          <cell r="D268">
            <v>3.3214309812851169E-11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45292</v>
          </cell>
          <cell r="C269">
            <v>0</v>
          </cell>
          <cell r="D269">
            <v>3.3214309812851169E-11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45323</v>
          </cell>
          <cell r="C270">
            <v>0</v>
          </cell>
          <cell r="D270">
            <v>3.3214309812851169E-11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45352</v>
          </cell>
          <cell r="C271">
            <v>0</v>
          </cell>
          <cell r="D271">
            <v>3.3214309812851169E-11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45383</v>
          </cell>
          <cell r="C272">
            <v>0</v>
          </cell>
          <cell r="D272">
            <v>3.3214309812851169E-11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45413</v>
          </cell>
          <cell r="C273">
            <v>0</v>
          </cell>
          <cell r="D273">
            <v>3.3214309812851169E-11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45444</v>
          </cell>
          <cell r="C274">
            <v>0</v>
          </cell>
          <cell r="D274">
            <v>3.3214309812851169E-11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45474</v>
          </cell>
          <cell r="C275">
            <v>0</v>
          </cell>
          <cell r="D275">
            <v>3.3214309812851169E-11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45505</v>
          </cell>
          <cell r="C276">
            <v>0</v>
          </cell>
          <cell r="D276">
            <v>3.3214309812851169E-11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45536</v>
          </cell>
          <cell r="C277">
            <v>0</v>
          </cell>
          <cell r="D277">
            <v>3.3214309812851169E-11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45566</v>
          </cell>
          <cell r="C278">
            <v>0</v>
          </cell>
          <cell r="D278">
            <v>3.3214309812851169E-11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45597</v>
          </cell>
          <cell r="C279">
            <v>0</v>
          </cell>
          <cell r="D279">
            <v>3.3214309812851169E-11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45627</v>
          </cell>
          <cell r="C280">
            <v>0</v>
          </cell>
          <cell r="D280">
            <v>3.3214309812851169E-11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45658</v>
          </cell>
          <cell r="C281">
            <v>0</v>
          </cell>
          <cell r="D281">
            <v>3.3214309812851169E-11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45689</v>
          </cell>
          <cell r="C282">
            <v>0</v>
          </cell>
          <cell r="D282">
            <v>3.3214309812851169E-11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45717</v>
          </cell>
          <cell r="C283">
            <v>0</v>
          </cell>
          <cell r="D283">
            <v>3.3214309812851169E-11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45748</v>
          </cell>
          <cell r="C284">
            <v>0</v>
          </cell>
          <cell r="D284">
            <v>3.3214309812851169E-11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45778</v>
          </cell>
          <cell r="C285">
            <v>0</v>
          </cell>
          <cell r="D285">
            <v>3.3214309812851169E-11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45809</v>
          </cell>
          <cell r="C286">
            <v>0</v>
          </cell>
          <cell r="D286">
            <v>3.3214309812851169E-11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45839</v>
          </cell>
          <cell r="C287">
            <v>0</v>
          </cell>
          <cell r="D287">
            <v>3.3214309812851169E-11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45870</v>
          </cell>
          <cell r="C288">
            <v>0</v>
          </cell>
          <cell r="D288">
            <v>3.3214309812851169E-11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45901</v>
          </cell>
          <cell r="C289">
            <v>0</v>
          </cell>
          <cell r="D289">
            <v>3.3214309812851169E-11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45931</v>
          </cell>
          <cell r="C290">
            <v>0</v>
          </cell>
          <cell r="D290">
            <v>3.3214309812851169E-11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45962</v>
          </cell>
          <cell r="C291">
            <v>0</v>
          </cell>
          <cell r="D291">
            <v>3.3214309812851169E-11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45992</v>
          </cell>
          <cell r="C292">
            <v>0</v>
          </cell>
          <cell r="D292">
            <v>3.3214309812851169E-11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46023</v>
          </cell>
          <cell r="C293">
            <v>0</v>
          </cell>
          <cell r="D293">
            <v>3.3214309812851169E-11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46054</v>
          </cell>
          <cell r="C294">
            <v>0</v>
          </cell>
          <cell r="D294">
            <v>3.3214309812851169E-11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46082</v>
          </cell>
          <cell r="C295">
            <v>0</v>
          </cell>
          <cell r="D295">
            <v>3.3214309812851169E-11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46113</v>
          </cell>
          <cell r="C296">
            <v>0</v>
          </cell>
          <cell r="D296">
            <v>3.3214309812851169E-11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46143</v>
          </cell>
          <cell r="C297">
            <v>0</v>
          </cell>
          <cell r="D297">
            <v>3.3214309812851169E-11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46174</v>
          </cell>
          <cell r="C298">
            <v>0</v>
          </cell>
          <cell r="D298">
            <v>3.3214309812851169E-11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46204</v>
          </cell>
          <cell r="C299">
            <v>0</v>
          </cell>
          <cell r="D299">
            <v>3.3214309812851169E-11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46235</v>
          </cell>
          <cell r="C300">
            <v>0</v>
          </cell>
          <cell r="D300">
            <v>3.3214309812851169E-11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46266</v>
          </cell>
          <cell r="C301">
            <v>0</v>
          </cell>
          <cell r="D301">
            <v>3.3214309812851169E-11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46296</v>
          </cell>
          <cell r="C302">
            <v>0</v>
          </cell>
          <cell r="D302">
            <v>3.3214309812851169E-11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46327</v>
          </cell>
          <cell r="C303">
            <v>0</v>
          </cell>
          <cell r="D303">
            <v>3.3214309812851169E-11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46357</v>
          </cell>
          <cell r="C304">
            <v>0</v>
          </cell>
          <cell r="D304">
            <v>3.3214309812851169E-11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46388</v>
          </cell>
          <cell r="C305">
            <v>0</v>
          </cell>
          <cell r="D305">
            <v>3.3214309812851169E-11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46419</v>
          </cell>
          <cell r="C306">
            <v>0</v>
          </cell>
          <cell r="D306">
            <v>3.3214309812851169E-11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46447</v>
          </cell>
          <cell r="C307">
            <v>0</v>
          </cell>
          <cell r="D307">
            <v>3.3214309812851169E-11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46478</v>
          </cell>
          <cell r="C308">
            <v>0</v>
          </cell>
          <cell r="D308">
            <v>3.3214309812851169E-11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46508</v>
          </cell>
          <cell r="C309">
            <v>0</v>
          </cell>
          <cell r="D309">
            <v>3.3214309812851169E-11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46539</v>
          </cell>
          <cell r="C310">
            <v>0</v>
          </cell>
          <cell r="D310">
            <v>3.3214309812851169E-11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46569</v>
          </cell>
          <cell r="C311">
            <v>0</v>
          </cell>
          <cell r="D311">
            <v>3.3214309812851169E-11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46600</v>
          </cell>
          <cell r="C312">
            <v>0</v>
          </cell>
          <cell r="D312">
            <v>3.3214309812851169E-11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46631</v>
          </cell>
          <cell r="C313">
            <v>0</v>
          </cell>
          <cell r="D313">
            <v>3.3214309812851169E-11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46661</v>
          </cell>
          <cell r="C314">
            <v>0</v>
          </cell>
          <cell r="D314">
            <v>3.3214309812851169E-11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46692</v>
          </cell>
          <cell r="C315">
            <v>0</v>
          </cell>
          <cell r="D315">
            <v>3.3214309812851169E-11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46722</v>
          </cell>
          <cell r="C316">
            <v>0</v>
          </cell>
          <cell r="D316">
            <v>3.3214309812851169E-11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46753</v>
          </cell>
          <cell r="C317">
            <v>0</v>
          </cell>
          <cell r="D317">
            <v>3.3214309812851169E-11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46784</v>
          </cell>
          <cell r="C318">
            <v>0</v>
          </cell>
          <cell r="D318">
            <v>3.3214309812851169E-11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46813</v>
          </cell>
          <cell r="C319">
            <v>0</v>
          </cell>
          <cell r="D319">
            <v>3.3214309812851169E-11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46844</v>
          </cell>
          <cell r="C320">
            <v>0</v>
          </cell>
          <cell r="D320">
            <v>3.3214309812851169E-11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46874</v>
          </cell>
          <cell r="C321">
            <v>0</v>
          </cell>
          <cell r="D321">
            <v>3.3214309812851169E-11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46905</v>
          </cell>
          <cell r="C322">
            <v>0</v>
          </cell>
          <cell r="D322">
            <v>3.3214309812851169E-11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46935</v>
          </cell>
          <cell r="C323">
            <v>0</v>
          </cell>
          <cell r="D323">
            <v>3.3214309812851169E-11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46966</v>
          </cell>
          <cell r="C324">
            <v>0</v>
          </cell>
          <cell r="D324">
            <v>3.3214309812851169E-11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46997</v>
          </cell>
          <cell r="C325">
            <v>0</v>
          </cell>
          <cell r="D325">
            <v>3.3214309812851169E-11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47027</v>
          </cell>
          <cell r="C326">
            <v>0</v>
          </cell>
          <cell r="D326">
            <v>3.3214309812851169E-11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47058</v>
          </cell>
          <cell r="C327">
            <v>0</v>
          </cell>
          <cell r="D327">
            <v>3.3214309812851169E-11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47088</v>
          </cell>
          <cell r="C328">
            <v>0</v>
          </cell>
          <cell r="D328">
            <v>3.3214309812851169E-11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47119</v>
          </cell>
          <cell r="C329">
            <v>0</v>
          </cell>
          <cell r="D329">
            <v>3.3214309812851169E-11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47150</v>
          </cell>
          <cell r="C330">
            <v>0</v>
          </cell>
          <cell r="D330">
            <v>3.3214309812851169E-11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47178</v>
          </cell>
          <cell r="C331">
            <v>0</v>
          </cell>
          <cell r="D331">
            <v>3.3214309812851169E-11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47209</v>
          </cell>
          <cell r="C332">
            <v>0</v>
          </cell>
          <cell r="D332">
            <v>3.3214309812851169E-11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47239</v>
          </cell>
          <cell r="C333">
            <v>0</v>
          </cell>
          <cell r="D333">
            <v>3.3214309812851169E-11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47270</v>
          </cell>
          <cell r="C334">
            <v>0</v>
          </cell>
          <cell r="D334">
            <v>3.3214309812851169E-11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47300</v>
          </cell>
          <cell r="C335">
            <v>0</v>
          </cell>
          <cell r="D335">
            <v>3.3214309812851169E-11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47331</v>
          </cell>
          <cell r="C336">
            <v>0</v>
          </cell>
          <cell r="D336">
            <v>3.3214309812851169E-11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47362</v>
          </cell>
          <cell r="C337">
            <v>0</v>
          </cell>
          <cell r="D337">
            <v>3.3214309812851169E-11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47392</v>
          </cell>
          <cell r="C338">
            <v>0</v>
          </cell>
          <cell r="D338">
            <v>3.3214309812851169E-11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47423</v>
          </cell>
          <cell r="C339">
            <v>0</v>
          </cell>
          <cell r="D339">
            <v>3.3214309812851169E-11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47453</v>
          </cell>
          <cell r="C340">
            <v>0</v>
          </cell>
          <cell r="D340">
            <v>3.3214309812851169E-11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47484</v>
          </cell>
          <cell r="C341">
            <v>0</v>
          </cell>
          <cell r="D341">
            <v>3.3214309812851169E-11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47515</v>
          </cell>
          <cell r="C342">
            <v>0</v>
          </cell>
          <cell r="D342">
            <v>3.3214309812851169E-11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47543</v>
          </cell>
          <cell r="C343">
            <v>0</v>
          </cell>
          <cell r="D343">
            <v>3.3214309812851169E-11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47574</v>
          </cell>
          <cell r="C344">
            <v>0</v>
          </cell>
          <cell r="D344">
            <v>3.3214309812851169E-11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47604</v>
          </cell>
          <cell r="C345">
            <v>0</v>
          </cell>
          <cell r="D345">
            <v>3.3214309812851169E-11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47635</v>
          </cell>
          <cell r="C346">
            <v>0</v>
          </cell>
          <cell r="D346">
            <v>3.3214309812851169E-11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47665</v>
          </cell>
          <cell r="C347">
            <v>0</v>
          </cell>
          <cell r="D347">
            <v>3.3214309812851169E-11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47696</v>
          </cell>
          <cell r="C348">
            <v>0</v>
          </cell>
          <cell r="D348">
            <v>3.3214309812851169E-11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47727</v>
          </cell>
          <cell r="C349">
            <v>0</v>
          </cell>
          <cell r="D349">
            <v>3.3214309812851169E-11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47757</v>
          </cell>
          <cell r="C350">
            <v>0</v>
          </cell>
          <cell r="D350">
            <v>3.3214309812851169E-11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47788</v>
          </cell>
          <cell r="C351">
            <v>0</v>
          </cell>
          <cell r="D351">
            <v>3.3214309812851169E-11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47818</v>
          </cell>
          <cell r="C352">
            <v>0</v>
          </cell>
          <cell r="D352">
            <v>3.3214309812851169E-11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47849</v>
          </cell>
          <cell r="C353">
            <v>0</v>
          </cell>
          <cell r="D353">
            <v>3.3214309812851169E-11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47880</v>
          </cell>
          <cell r="C354">
            <v>0</v>
          </cell>
          <cell r="D354">
            <v>3.3214309812851169E-11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47908</v>
          </cell>
          <cell r="C355">
            <v>0</v>
          </cell>
          <cell r="D355">
            <v>3.3214309812851169E-11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47939</v>
          </cell>
          <cell r="C356">
            <v>0</v>
          </cell>
          <cell r="D356">
            <v>3.3214309812851169E-11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47969</v>
          </cell>
          <cell r="C357">
            <v>0</v>
          </cell>
          <cell r="D357">
            <v>3.3214309812851169E-11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48000</v>
          </cell>
          <cell r="C358">
            <v>0</v>
          </cell>
          <cell r="D358">
            <v>3.3214309812851169E-11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48030</v>
          </cell>
          <cell r="C359">
            <v>0</v>
          </cell>
          <cell r="D359">
            <v>3.3214309812851169E-11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48061</v>
          </cell>
          <cell r="C360">
            <v>0</v>
          </cell>
          <cell r="D360">
            <v>3.3214309812851169E-11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48092</v>
          </cell>
          <cell r="C361">
            <v>0</v>
          </cell>
          <cell r="D361">
            <v>3.3214309812851169E-11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48122</v>
          </cell>
          <cell r="C362">
            <v>0</v>
          </cell>
          <cell r="D362">
            <v>3.3214309812851169E-11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48153</v>
          </cell>
          <cell r="C363">
            <v>0</v>
          </cell>
          <cell r="D363">
            <v>3.3214309812851169E-11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48183</v>
          </cell>
          <cell r="C364">
            <v>0</v>
          </cell>
          <cell r="D364">
            <v>3.3214309812851169E-11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48214</v>
          </cell>
          <cell r="C365">
            <v>0</v>
          </cell>
          <cell r="D365">
            <v>3.3214309812851169E-11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48245</v>
          </cell>
          <cell r="C366">
            <v>0</v>
          </cell>
          <cell r="D366">
            <v>3.3214309812851169E-11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48274</v>
          </cell>
          <cell r="C367">
            <v>0</v>
          </cell>
          <cell r="D367">
            <v>3.3214309812851169E-11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48305</v>
          </cell>
          <cell r="C368">
            <v>0</v>
          </cell>
          <cell r="D368">
            <v>3.3214309812851169E-11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48335</v>
          </cell>
          <cell r="C369">
            <v>0</v>
          </cell>
          <cell r="D369">
            <v>3.3214309812851169E-11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48366</v>
          </cell>
          <cell r="C370">
            <v>0</v>
          </cell>
          <cell r="D370">
            <v>3.3214309812851169E-11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48396</v>
          </cell>
          <cell r="C371">
            <v>0</v>
          </cell>
          <cell r="D371">
            <v>3.3214309812851169E-11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48427</v>
          </cell>
          <cell r="C372">
            <v>0</v>
          </cell>
          <cell r="D372">
            <v>3.3214309812851169E-11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48458</v>
          </cell>
          <cell r="C373">
            <v>0</v>
          </cell>
          <cell r="D373">
            <v>3.3214309812851169E-11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48488</v>
          </cell>
          <cell r="C374">
            <v>0</v>
          </cell>
          <cell r="D374">
            <v>3.3214309812851169E-11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48519</v>
          </cell>
          <cell r="C375">
            <v>0</v>
          </cell>
          <cell r="D375">
            <v>3.3214309812851169E-11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48549</v>
          </cell>
          <cell r="C376">
            <v>0</v>
          </cell>
          <cell r="D376">
            <v>3.3214309812851169E-11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48580</v>
          </cell>
          <cell r="C377">
            <v>0</v>
          </cell>
          <cell r="D377">
            <v>3.3214309812851169E-11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eek 1"/>
      <sheetName val="Data Week 1-Extras Pg 2"/>
      <sheetName val="Petty Cash Week 1"/>
      <sheetName val="Data Week 2"/>
      <sheetName val="Data Week 2 -Extras Pg 2"/>
      <sheetName val="Petty Cash Week 2"/>
      <sheetName val="Data Week 3"/>
      <sheetName val="Data Week 3 -EXTRAS Pg 2"/>
      <sheetName val="Petty Cash Week 3"/>
      <sheetName val="Data Week 4"/>
      <sheetName val="Data Week 4 -EXTRAS Pg 2"/>
      <sheetName val="Petty Cash Week 4"/>
      <sheetName val="Data Week 5"/>
      <sheetName val="Data Week 5 -EXTRAS Pg 2"/>
      <sheetName val="Petty Cash Week 5"/>
      <sheetName val="Summary"/>
      <sheetName val="Billing Summary"/>
      <sheetName val="Invoice"/>
      <sheetName val="MIS-Complete First"/>
      <sheetName val="MOR"/>
      <sheetName val="YTD-MOR"/>
      <sheetName val="LRS Charge Ticket"/>
      <sheetName val="Commodity Inv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abSelected="1" zoomScaleNormal="100" workbookViewId="0">
      <selection activeCell="A127" sqref="A127"/>
    </sheetView>
  </sheetViews>
  <sheetFormatPr defaultRowHeight="15" x14ac:dyDescent="0.25"/>
  <cols>
    <col min="1" max="1" width="30.7109375" style="29" customWidth="1"/>
    <col min="2" max="2" width="10.28515625" style="28" bestFit="1" customWidth="1"/>
    <col min="3" max="3" width="12.28515625" style="28" customWidth="1"/>
    <col min="4" max="4" width="12.5703125" style="28" bestFit="1" customWidth="1"/>
    <col min="5" max="5" width="12.28515625" style="28" bestFit="1" customWidth="1"/>
    <col min="6" max="6" width="13" style="28" bestFit="1" customWidth="1"/>
    <col min="7" max="7" width="12.85546875" style="28" bestFit="1" customWidth="1"/>
    <col min="8" max="12" width="12.42578125" style="28" bestFit="1" customWidth="1"/>
    <col min="13" max="13" width="9.85546875" style="28" customWidth="1"/>
    <col min="14" max="14" width="16" style="28" customWidth="1"/>
  </cols>
  <sheetData>
    <row r="1" spans="1:14" ht="60" customHeight="1" thickBot="1" x14ac:dyDescent="0.3"/>
    <row r="2" spans="1:14" ht="24.75" customHeight="1" thickBot="1" x14ac:dyDescent="0.45">
      <c r="A2" s="32" t="s">
        <v>43</v>
      </c>
      <c r="B2" s="33"/>
    </row>
    <row r="3" spans="1:14" ht="20.25" thickBot="1" x14ac:dyDescent="0.45">
      <c r="A3" s="38" t="s">
        <v>0</v>
      </c>
      <c r="B3" s="34" t="s">
        <v>30</v>
      </c>
      <c r="C3" s="35" t="s">
        <v>35</v>
      </c>
      <c r="D3" s="35" t="s">
        <v>36</v>
      </c>
      <c r="E3" s="35" t="s">
        <v>37</v>
      </c>
      <c r="F3" s="35" t="s">
        <v>38</v>
      </c>
      <c r="G3" s="35" t="s">
        <v>39</v>
      </c>
      <c r="H3" s="35" t="s">
        <v>40</v>
      </c>
      <c r="I3" s="35" t="s">
        <v>41</v>
      </c>
      <c r="J3" s="35" t="s">
        <v>31</v>
      </c>
      <c r="K3" s="35" t="s">
        <v>32</v>
      </c>
      <c r="L3" s="35" t="s">
        <v>33</v>
      </c>
      <c r="M3" s="35" t="s">
        <v>34</v>
      </c>
      <c r="N3" s="36" t="s">
        <v>42</v>
      </c>
    </row>
    <row r="4" spans="1:14" ht="15.75" thickBot="1" x14ac:dyDescent="0.3">
      <c r="A4" s="17" t="s">
        <v>45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4"/>
      <c r="N4" s="55">
        <f>SUM(B4:M4)</f>
        <v>0</v>
      </c>
    </row>
    <row r="5" spans="1:14" ht="15.75" thickBot="1" x14ac:dyDescent="0.3">
      <c r="A5" s="5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4"/>
      <c r="N5" s="56">
        <f t="shared" ref="N5:N14" si="0">SUM(B5:M5)</f>
        <v>0</v>
      </c>
    </row>
    <row r="6" spans="1:14" ht="15.75" thickBot="1" x14ac:dyDescent="0.3">
      <c r="A6" s="18" t="s">
        <v>47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4"/>
      <c r="N6" s="55">
        <f t="shared" si="0"/>
        <v>0</v>
      </c>
    </row>
    <row r="7" spans="1:14" ht="15.75" thickBot="1" x14ac:dyDescent="0.3">
      <c r="A7" s="18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4"/>
      <c r="N7" s="55">
        <f t="shared" si="0"/>
        <v>0</v>
      </c>
    </row>
    <row r="8" spans="1:14" ht="15.75" thickBot="1" x14ac:dyDescent="0.3">
      <c r="A8" s="19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7"/>
      <c r="N8" s="55">
        <f t="shared" si="0"/>
        <v>0</v>
      </c>
    </row>
    <row r="9" spans="1:14" ht="15.75" thickBot="1" x14ac:dyDescent="0.3">
      <c r="A9" s="20" t="s">
        <v>46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7"/>
      <c r="N9" s="55">
        <f t="shared" si="0"/>
        <v>0</v>
      </c>
    </row>
    <row r="10" spans="1:14" ht="15.75" thickBot="1" x14ac:dyDescent="0.3">
      <c r="A10" s="20" t="s">
        <v>48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7"/>
      <c r="N10" s="55">
        <f t="shared" si="0"/>
        <v>0</v>
      </c>
    </row>
    <row r="11" spans="1:14" ht="15.75" thickBot="1" x14ac:dyDescent="0.3">
      <c r="A11" s="20" t="s">
        <v>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7"/>
      <c r="N11" s="55">
        <f t="shared" si="0"/>
        <v>0</v>
      </c>
    </row>
    <row r="12" spans="1:14" ht="15.75" thickBot="1" x14ac:dyDescent="0.3">
      <c r="A12" s="20" t="s">
        <v>49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7"/>
      <c r="N12" s="55">
        <f t="shared" si="0"/>
        <v>0</v>
      </c>
    </row>
    <row r="13" spans="1:14" ht="15.75" thickBot="1" x14ac:dyDescent="0.3">
      <c r="A13" s="20" t="s">
        <v>50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7"/>
      <c r="N13" s="55">
        <f t="shared" si="0"/>
        <v>0</v>
      </c>
    </row>
    <row r="14" spans="1:14" ht="19.5" thickBot="1" x14ac:dyDescent="0.3">
      <c r="A14" s="4" t="s">
        <v>6</v>
      </c>
      <c r="B14" s="58">
        <f t="shared" ref="B14:M14" si="1">SUM(B4:B13)</f>
        <v>0</v>
      </c>
      <c r="C14" s="58">
        <f t="shared" si="1"/>
        <v>0</v>
      </c>
      <c r="D14" s="58">
        <f t="shared" si="1"/>
        <v>0</v>
      </c>
      <c r="E14" s="58">
        <f t="shared" si="1"/>
        <v>0</v>
      </c>
      <c r="F14" s="58">
        <f t="shared" si="1"/>
        <v>0</v>
      </c>
      <c r="G14" s="58">
        <f t="shared" si="1"/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9">
        <f t="shared" si="1"/>
        <v>0</v>
      </c>
      <c r="N14" s="60">
        <f t="shared" si="0"/>
        <v>0</v>
      </c>
    </row>
    <row r="15" spans="1:14" x14ac:dyDescent="0.25">
      <c r="A15" s="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39"/>
    </row>
    <row r="16" spans="1:14" ht="20.25" thickBot="1" x14ac:dyDescent="0.3">
      <c r="A16" s="37" t="s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6.5" thickBot="1" x14ac:dyDescent="0.3">
      <c r="A17" s="16" t="s">
        <v>8</v>
      </c>
      <c r="B17" s="61">
        <f>SUM(B18:B27)</f>
        <v>0</v>
      </c>
      <c r="C17" s="61">
        <f t="shared" ref="C17:M17" si="2">SUM(C18:C27)</f>
        <v>0</v>
      </c>
      <c r="D17" s="61">
        <f t="shared" si="2"/>
        <v>0</v>
      </c>
      <c r="E17" s="61">
        <f t="shared" si="2"/>
        <v>0</v>
      </c>
      <c r="F17" s="61">
        <f t="shared" si="2"/>
        <v>0</v>
      </c>
      <c r="G17" s="61">
        <f t="shared" si="2"/>
        <v>0</v>
      </c>
      <c r="H17" s="61">
        <f t="shared" si="2"/>
        <v>0</v>
      </c>
      <c r="I17" s="61">
        <f t="shared" si="2"/>
        <v>0</v>
      </c>
      <c r="J17" s="61">
        <f t="shared" si="2"/>
        <v>0</v>
      </c>
      <c r="K17" s="61">
        <f t="shared" si="2"/>
        <v>0</v>
      </c>
      <c r="L17" s="61">
        <f t="shared" si="2"/>
        <v>0</v>
      </c>
      <c r="M17" s="62">
        <f t="shared" si="2"/>
        <v>0</v>
      </c>
      <c r="N17" s="63">
        <f t="shared" ref="N17:N74" si="3">SUM(B17:M17)</f>
        <v>0</v>
      </c>
    </row>
    <row r="18" spans="1:14" ht="15.75" thickBot="1" x14ac:dyDescent="0.3">
      <c r="A18" s="17" t="s">
        <v>45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7"/>
      <c r="N18" s="55">
        <f t="shared" si="3"/>
        <v>0</v>
      </c>
    </row>
    <row r="19" spans="1:14" ht="15.75" thickBot="1" x14ac:dyDescent="0.3">
      <c r="A19" s="5" t="s">
        <v>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7"/>
      <c r="N19" s="56">
        <f t="shared" si="3"/>
        <v>0</v>
      </c>
    </row>
    <row r="20" spans="1:14" ht="15.75" thickBot="1" x14ac:dyDescent="0.3">
      <c r="A20" s="18" t="s">
        <v>47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7"/>
      <c r="N20" s="55">
        <f t="shared" si="3"/>
        <v>0</v>
      </c>
    </row>
    <row r="21" spans="1:14" ht="15.75" thickBot="1" x14ac:dyDescent="0.3">
      <c r="A21" s="18" t="s">
        <v>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7"/>
      <c r="N21" s="55">
        <f t="shared" si="3"/>
        <v>0</v>
      </c>
    </row>
    <row r="22" spans="1:14" ht="15.75" thickBot="1" x14ac:dyDescent="0.3">
      <c r="A22" s="19" t="s">
        <v>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7"/>
      <c r="N22" s="55">
        <f t="shared" si="3"/>
        <v>0</v>
      </c>
    </row>
    <row r="23" spans="1:14" ht="15.75" thickBot="1" x14ac:dyDescent="0.3">
      <c r="A23" s="20" t="s">
        <v>46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7"/>
      <c r="N23" s="55">
        <f t="shared" si="3"/>
        <v>0</v>
      </c>
    </row>
    <row r="24" spans="1:14" ht="15.75" thickBot="1" x14ac:dyDescent="0.3">
      <c r="A24" s="20" t="s">
        <v>48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7"/>
      <c r="N24" s="55">
        <f t="shared" si="3"/>
        <v>0</v>
      </c>
    </row>
    <row r="25" spans="1:14" ht="15.75" thickBot="1" x14ac:dyDescent="0.3">
      <c r="A25" s="20" t="s">
        <v>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7"/>
      <c r="N25" s="55">
        <f t="shared" si="3"/>
        <v>0</v>
      </c>
    </row>
    <row r="26" spans="1:14" ht="15.75" thickBot="1" x14ac:dyDescent="0.3">
      <c r="A26" s="20" t="s">
        <v>49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7"/>
      <c r="N26" s="55">
        <f t="shared" si="3"/>
        <v>0</v>
      </c>
    </row>
    <row r="27" spans="1:14" ht="15.75" thickBot="1" x14ac:dyDescent="0.3">
      <c r="A27" s="20" t="s">
        <v>50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7"/>
      <c r="N27" s="55">
        <f t="shared" si="3"/>
        <v>0</v>
      </c>
    </row>
    <row r="28" spans="1:14" ht="16.5" thickBot="1" x14ac:dyDescent="0.3">
      <c r="A28" s="16" t="s">
        <v>10</v>
      </c>
      <c r="B28" s="64">
        <f>SUM(B29:B38)</f>
        <v>0</v>
      </c>
      <c r="C28" s="64">
        <f t="shared" ref="C28:M28" si="4">SUM(C29:C38)</f>
        <v>0</v>
      </c>
      <c r="D28" s="64">
        <f t="shared" si="4"/>
        <v>0</v>
      </c>
      <c r="E28" s="64">
        <f t="shared" si="4"/>
        <v>0</v>
      </c>
      <c r="F28" s="64">
        <f t="shared" si="4"/>
        <v>0</v>
      </c>
      <c r="G28" s="64">
        <f t="shared" si="4"/>
        <v>0</v>
      </c>
      <c r="H28" s="64">
        <f t="shared" si="4"/>
        <v>0</v>
      </c>
      <c r="I28" s="64">
        <f t="shared" si="4"/>
        <v>0</v>
      </c>
      <c r="J28" s="64">
        <f t="shared" si="4"/>
        <v>0</v>
      </c>
      <c r="K28" s="64">
        <f t="shared" si="4"/>
        <v>0</v>
      </c>
      <c r="L28" s="64">
        <f t="shared" si="4"/>
        <v>0</v>
      </c>
      <c r="M28" s="65">
        <f t="shared" si="4"/>
        <v>0</v>
      </c>
      <c r="N28" s="63">
        <f t="shared" si="3"/>
        <v>0</v>
      </c>
    </row>
    <row r="29" spans="1:14" ht="15.75" thickBot="1" x14ac:dyDescent="0.3">
      <c r="A29" s="17" t="s">
        <v>45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4"/>
      <c r="N29" s="55">
        <f t="shared" si="3"/>
        <v>0</v>
      </c>
    </row>
    <row r="30" spans="1:14" ht="15.75" thickBot="1" x14ac:dyDescent="0.3">
      <c r="A30" s="5" t="s">
        <v>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7"/>
      <c r="N30" s="55">
        <f t="shared" si="3"/>
        <v>0</v>
      </c>
    </row>
    <row r="31" spans="1:14" ht="15.75" thickBot="1" x14ac:dyDescent="0.3">
      <c r="A31" s="18" t="s">
        <v>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7"/>
      <c r="N31" s="55">
        <f t="shared" si="3"/>
        <v>0</v>
      </c>
    </row>
    <row r="32" spans="1:14" ht="15.75" thickBot="1" x14ac:dyDescent="0.3">
      <c r="A32" s="18" t="s">
        <v>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7"/>
      <c r="N32" s="55">
        <f t="shared" si="3"/>
        <v>0</v>
      </c>
    </row>
    <row r="33" spans="1:14" ht="15.75" thickBot="1" x14ac:dyDescent="0.3">
      <c r="A33" s="19" t="s">
        <v>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7"/>
      <c r="N33" s="55">
        <f t="shared" si="3"/>
        <v>0</v>
      </c>
    </row>
    <row r="34" spans="1:14" ht="15.75" thickBot="1" x14ac:dyDescent="0.3">
      <c r="A34" s="20" t="s">
        <v>46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7"/>
      <c r="N34" s="55">
        <f t="shared" si="3"/>
        <v>0</v>
      </c>
    </row>
    <row r="35" spans="1:14" ht="15.75" thickBot="1" x14ac:dyDescent="0.3">
      <c r="A35" s="20" t="s">
        <v>48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7"/>
      <c r="N35" s="55">
        <f t="shared" si="3"/>
        <v>0</v>
      </c>
    </row>
    <row r="36" spans="1:14" ht="15.75" thickBot="1" x14ac:dyDescent="0.3">
      <c r="A36" s="20" t="s">
        <v>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7"/>
      <c r="N36" s="55">
        <f t="shared" si="3"/>
        <v>0</v>
      </c>
    </row>
    <row r="37" spans="1:14" ht="15.75" thickBot="1" x14ac:dyDescent="0.3">
      <c r="A37" s="20" t="s">
        <v>49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4"/>
      <c r="N37" s="55">
        <f t="shared" si="3"/>
        <v>0</v>
      </c>
    </row>
    <row r="38" spans="1:14" ht="15.75" thickBot="1" x14ac:dyDescent="0.3">
      <c r="A38" s="20" t="s">
        <v>50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7"/>
      <c r="N38" s="55">
        <f t="shared" si="3"/>
        <v>0</v>
      </c>
    </row>
    <row r="39" spans="1:14" ht="16.5" thickBot="1" x14ac:dyDescent="0.3">
      <c r="A39" s="16" t="s">
        <v>11</v>
      </c>
      <c r="B39" s="61">
        <f>SUM(B40:B49)</f>
        <v>0</v>
      </c>
      <c r="C39" s="61">
        <f t="shared" ref="C39:M39" si="5">SUM(C40:C49)</f>
        <v>0</v>
      </c>
      <c r="D39" s="61">
        <f t="shared" si="5"/>
        <v>0</v>
      </c>
      <c r="E39" s="61">
        <f t="shared" si="5"/>
        <v>0</v>
      </c>
      <c r="F39" s="61">
        <f t="shared" si="5"/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2">
        <f t="shared" si="5"/>
        <v>0</v>
      </c>
      <c r="N39" s="63">
        <f t="shared" si="3"/>
        <v>0</v>
      </c>
    </row>
    <row r="40" spans="1:14" ht="15.75" thickBot="1" x14ac:dyDescent="0.3">
      <c r="A40" s="17" t="s">
        <v>45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7"/>
      <c r="N40" s="55">
        <f t="shared" si="3"/>
        <v>0</v>
      </c>
    </row>
    <row r="41" spans="1:14" ht="15.75" thickBot="1" x14ac:dyDescent="0.3">
      <c r="A41" s="5" t="s">
        <v>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7"/>
      <c r="N41" s="55">
        <f t="shared" si="3"/>
        <v>0</v>
      </c>
    </row>
    <row r="42" spans="1:14" ht="15.75" thickBot="1" x14ac:dyDescent="0.3">
      <c r="A42" s="18" t="s">
        <v>47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7"/>
      <c r="N42" s="55">
        <f t="shared" si="3"/>
        <v>0</v>
      </c>
    </row>
    <row r="43" spans="1:14" ht="15.75" thickBot="1" x14ac:dyDescent="0.3">
      <c r="A43" s="18" t="s">
        <v>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7"/>
      <c r="N43" s="55">
        <f t="shared" si="3"/>
        <v>0</v>
      </c>
    </row>
    <row r="44" spans="1:14" ht="15.75" thickBot="1" x14ac:dyDescent="0.3">
      <c r="A44" s="19" t="s">
        <v>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7"/>
      <c r="N44" s="55">
        <f t="shared" si="3"/>
        <v>0</v>
      </c>
    </row>
    <row r="45" spans="1:14" ht="15.75" thickBot="1" x14ac:dyDescent="0.3">
      <c r="A45" s="20" t="s">
        <v>46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7"/>
      <c r="N45" s="55">
        <f t="shared" si="3"/>
        <v>0</v>
      </c>
    </row>
    <row r="46" spans="1:14" ht="15.75" thickBot="1" x14ac:dyDescent="0.3">
      <c r="A46" s="20" t="s">
        <v>48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7"/>
      <c r="N46" s="55">
        <f t="shared" si="3"/>
        <v>0</v>
      </c>
    </row>
    <row r="47" spans="1:14" ht="15.75" thickBot="1" x14ac:dyDescent="0.3">
      <c r="A47" s="20" t="s">
        <v>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7"/>
      <c r="N47" s="55">
        <f t="shared" si="3"/>
        <v>0</v>
      </c>
    </row>
    <row r="48" spans="1:14" ht="15.75" thickBot="1" x14ac:dyDescent="0.3">
      <c r="A48" s="20" t="s">
        <v>49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7"/>
      <c r="N48" s="55">
        <f t="shared" si="3"/>
        <v>0</v>
      </c>
    </row>
    <row r="49" spans="1:14" ht="15.75" thickBot="1" x14ac:dyDescent="0.3">
      <c r="A49" s="20" t="s">
        <v>50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5">
        <f t="shared" si="3"/>
        <v>0</v>
      </c>
    </row>
    <row r="50" spans="1:14" ht="16.5" thickBot="1" x14ac:dyDescent="0.3">
      <c r="A50" s="16" t="s">
        <v>12</v>
      </c>
      <c r="B50" s="61">
        <f>SUM(B51:B60)</f>
        <v>0</v>
      </c>
      <c r="C50" s="61">
        <f t="shared" ref="C50:M50" si="6">SUM(C51:C60)</f>
        <v>0</v>
      </c>
      <c r="D50" s="61">
        <f t="shared" si="6"/>
        <v>0</v>
      </c>
      <c r="E50" s="61">
        <f t="shared" si="6"/>
        <v>0</v>
      </c>
      <c r="F50" s="61">
        <f t="shared" si="6"/>
        <v>0</v>
      </c>
      <c r="G50" s="61">
        <f t="shared" si="6"/>
        <v>0</v>
      </c>
      <c r="H50" s="61">
        <f t="shared" si="6"/>
        <v>0</v>
      </c>
      <c r="I50" s="61">
        <f t="shared" si="6"/>
        <v>0</v>
      </c>
      <c r="J50" s="61">
        <f t="shared" si="6"/>
        <v>0</v>
      </c>
      <c r="K50" s="61">
        <f t="shared" si="6"/>
        <v>0</v>
      </c>
      <c r="L50" s="61">
        <f t="shared" si="6"/>
        <v>0</v>
      </c>
      <c r="M50" s="62">
        <f t="shared" si="6"/>
        <v>0</v>
      </c>
      <c r="N50" s="63">
        <f t="shared" si="3"/>
        <v>0</v>
      </c>
    </row>
    <row r="51" spans="1:14" ht="15.75" thickBot="1" x14ac:dyDescent="0.3">
      <c r="A51" s="17" t="s">
        <v>45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7"/>
      <c r="N51" s="55">
        <f t="shared" si="3"/>
        <v>0</v>
      </c>
    </row>
    <row r="52" spans="1:14" ht="15.75" thickBot="1" x14ac:dyDescent="0.3">
      <c r="A52" s="5" t="s">
        <v>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7"/>
      <c r="N52" s="55">
        <f t="shared" si="3"/>
        <v>0</v>
      </c>
    </row>
    <row r="53" spans="1:14" ht="15.75" thickBot="1" x14ac:dyDescent="0.3">
      <c r="A53" s="18" t="s">
        <v>47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7"/>
      <c r="N53" s="55">
        <f t="shared" si="3"/>
        <v>0</v>
      </c>
    </row>
    <row r="54" spans="1:14" ht="15.75" thickBot="1" x14ac:dyDescent="0.3">
      <c r="A54" s="18" t="s">
        <v>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7"/>
      <c r="N54" s="55">
        <f t="shared" si="3"/>
        <v>0</v>
      </c>
    </row>
    <row r="55" spans="1:14" ht="15.75" thickBot="1" x14ac:dyDescent="0.3">
      <c r="A55" s="19" t="s">
        <v>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7"/>
      <c r="N55" s="55">
        <f t="shared" si="3"/>
        <v>0</v>
      </c>
    </row>
    <row r="56" spans="1:14" ht="15.75" thickBot="1" x14ac:dyDescent="0.3">
      <c r="A56" s="20" t="s">
        <v>46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7"/>
      <c r="N56" s="55">
        <f t="shared" si="3"/>
        <v>0</v>
      </c>
    </row>
    <row r="57" spans="1:14" ht="15.75" thickBot="1" x14ac:dyDescent="0.3">
      <c r="A57" s="20" t="s">
        <v>48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7"/>
      <c r="N57" s="55">
        <f t="shared" si="3"/>
        <v>0</v>
      </c>
    </row>
    <row r="58" spans="1:14" ht="15.75" thickBot="1" x14ac:dyDescent="0.3">
      <c r="A58" s="20" t="s">
        <v>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7"/>
      <c r="N58" s="55">
        <f t="shared" si="3"/>
        <v>0</v>
      </c>
    </row>
    <row r="59" spans="1:14" ht="15.75" thickBot="1" x14ac:dyDescent="0.3">
      <c r="A59" s="20" t="s">
        <v>49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7"/>
      <c r="N59" s="55">
        <f t="shared" si="3"/>
        <v>0</v>
      </c>
    </row>
    <row r="60" spans="1:14" ht="15.75" thickBot="1" x14ac:dyDescent="0.3">
      <c r="A60" s="20" t="s">
        <v>50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7"/>
      <c r="N60" s="55">
        <f t="shared" si="3"/>
        <v>0</v>
      </c>
    </row>
    <row r="61" spans="1:14" ht="15.75" thickBot="1" x14ac:dyDescent="0.3">
      <c r="A61" s="6" t="s">
        <v>13</v>
      </c>
      <c r="B61" s="61">
        <f>SUM(B62:B71)</f>
        <v>0</v>
      </c>
      <c r="C61" s="61">
        <f t="shared" ref="C61:M61" si="7">SUM(C62:C71)</f>
        <v>0</v>
      </c>
      <c r="D61" s="61">
        <f t="shared" si="7"/>
        <v>0</v>
      </c>
      <c r="E61" s="61">
        <f t="shared" si="7"/>
        <v>0</v>
      </c>
      <c r="F61" s="61">
        <f t="shared" si="7"/>
        <v>0</v>
      </c>
      <c r="G61" s="61">
        <f t="shared" si="7"/>
        <v>0</v>
      </c>
      <c r="H61" s="61">
        <f t="shared" si="7"/>
        <v>0</v>
      </c>
      <c r="I61" s="61">
        <f t="shared" si="7"/>
        <v>0</v>
      </c>
      <c r="J61" s="61">
        <f t="shared" si="7"/>
        <v>0</v>
      </c>
      <c r="K61" s="61">
        <f t="shared" si="7"/>
        <v>0</v>
      </c>
      <c r="L61" s="61">
        <f t="shared" si="7"/>
        <v>0</v>
      </c>
      <c r="M61" s="62">
        <f t="shared" si="7"/>
        <v>0</v>
      </c>
      <c r="N61" s="63">
        <f t="shared" si="3"/>
        <v>0</v>
      </c>
    </row>
    <row r="62" spans="1:14" ht="15.75" thickBot="1" x14ac:dyDescent="0.3">
      <c r="A62" s="17" t="s">
        <v>45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5">
        <f t="shared" si="3"/>
        <v>0</v>
      </c>
    </row>
    <row r="63" spans="1:14" ht="15.75" thickBot="1" x14ac:dyDescent="0.3">
      <c r="A63" s="5" t="s">
        <v>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7"/>
      <c r="N63" s="55">
        <f t="shared" si="3"/>
        <v>0</v>
      </c>
    </row>
    <row r="64" spans="1:14" ht="15.75" thickBot="1" x14ac:dyDescent="0.3">
      <c r="A64" s="18" t="s">
        <v>47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7"/>
      <c r="N64" s="55">
        <f t="shared" si="3"/>
        <v>0</v>
      </c>
    </row>
    <row r="65" spans="1:14" ht="15.75" thickBot="1" x14ac:dyDescent="0.3">
      <c r="A65" s="18" t="s">
        <v>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7"/>
      <c r="N65" s="55">
        <f t="shared" si="3"/>
        <v>0</v>
      </c>
    </row>
    <row r="66" spans="1:14" ht="15.75" thickBot="1" x14ac:dyDescent="0.3">
      <c r="A66" s="19" t="s">
        <v>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7"/>
      <c r="N66" s="55">
        <f t="shared" si="3"/>
        <v>0</v>
      </c>
    </row>
    <row r="67" spans="1:14" ht="15.75" thickBot="1" x14ac:dyDescent="0.3">
      <c r="A67" s="20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7"/>
      <c r="N67" s="55">
        <f t="shared" si="3"/>
        <v>0</v>
      </c>
    </row>
    <row r="68" spans="1:14" ht="15.75" thickBot="1" x14ac:dyDescent="0.3">
      <c r="A68" s="20" t="s">
        <v>48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7"/>
      <c r="N68" s="55">
        <f t="shared" si="3"/>
        <v>0</v>
      </c>
    </row>
    <row r="69" spans="1:14" ht="15.75" thickBot="1" x14ac:dyDescent="0.3">
      <c r="A69" s="20" t="s">
        <v>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7"/>
      <c r="N69" s="55">
        <f t="shared" si="3"/>
        <v>0</v>
      </c>
    </row>
    <row r="70" spans="1:14" ht="15.75" thickBot="1" x14ac:dyDescent="0.3">
      <c r="A70" s="20" t="s">
        <v>49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7"/>
      <c r="N70" s="55">
        <f t="shared" si="3"/>
        <v>0</v>
      </c>
    </row>
    <row r="71" spans="1:14" ht="15.75" thickBot="1" x14ac:dyDescent="0.3">
      <c r="A71" s="20" t="s">
        <v>50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7"/>
      <c r="N71" s="55">
        <f t="shared" si="3"/>
        <v>0</v>
      </c>
    </row>
    <row r="72" spans="1:14" ht="19.5" thickBot="1" x14ac:dyDescent="0.45">
      <c r="A72" s="7" t="s">
        <v>14</v>
      </c>
      <c r="B72" s="66">
        <f t="shared" ref="B72:M72" si="8">B17+B28+B39+B50+B61</f>
        <v>0</v>
      </c>
      <c r="C72" s="66">
        <f t="shared" si="8"/>
        <v>0</v>
      </c>
      <c r="D72" s="66">
        <f t="shared" si="8"/>
        <v>0</v>
      </c>
      <c r="E72" s="66">
        <f t="shared" si="8"/>
        <v>0</v>
      </c>
      <c r="F72" s="66">
        <f t="shared" si="8"/>
        <v>0</v>
      </c>
      <c r="G72" s="66">
        <f t="shared" si="8"/>
        <v>0</v>
      </c>
      <c r="H72" s="66">
        <f t="shared" si="8"/>
        <v>0</v>
      </c>
      <c r="I72" s="66">
        <f t="shared" si="8"/>
        <v>0</v>
      </c>
      <c r="J72" s="66">
        <f t="shared" si="8"/>
        <v>0</v>
      </c>
      <c r="K72" s="66">
        <f t="shared" si="8"/>
        <v>0</v>
      </c>
      <c r="L72" s="66">
        <f t="shared" si="8"/>
        <v>0</v>
      </c>
      <c r="M72" s="67">
        <f t="shared" si="8"/>
        <v>0</v>
      </c>
      <c r="N72" s="68">
        <f t="shared" si="3"/>
        <v>0</v>
      </c>
    </row>
    <row r="73" spans="1:14" ht="19.5" thickBot="1" x14ac:dyDescent="0.45">
      <c r="A73" s="8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1"/>
    </row>
    <row r="74" spans="1:14" ht="19.5" thickBot="1" x14ac:dyDescent="0.45">
      <c r="A74" s="9" t="s">
        <v>15</v>
      </c>
      <c r="B74" s="69">
        <f t="shared" ref="B74:M74" si="9">B14-B72</f>
        <v>0</v>
      </c>
      <c r="C74" s="69">
        <f t="shared" si="9"/>
        <v>0</v>
      </c>
      <c r="D74" s="69">
        <f t="shared" si="9"/>
        <v>0</v>
      </c>
      <c r="E74" s="69">
        <f t="shared" si="9"/>
        <v>0</v>
      </c>
      <c r="F74" s="69">
        <f t="shared" si="9"/>
        <v>0</v>
      </c>
      <c r="G74" s="69">
        <f t="shared" si="9"/>
        <v>0</v>
      </c>
      <c r="H74" s="69">
        <f t="shared" si="9"/>
        <v>0</v>
      </c>
      <c r="I74" s="69">
        <f t="shared" si="9"/>
        <v>0</v>
      </c>
      <c r="J74" s="69">
        <f t="shared" si="9"/>
        <v>0</v>
      </c>
      <c r="K74" s="69">
        <f t="shared" si="9"/>
        <v>0</v>
      </c>
      <c r="L74" s="69">
        <f t="shared" si="9"/>
        <v>0</v>
      </c>
      <c r="M74" s="70">
        <f t="shared" si="9"/>
        <v>0</v>
      </c>
      <c r="N74" s="71">
        <f t="shared" si="3"/>
        <v>0</v>
      </c>
    </row>
    <row r="75" spans="1:14" ht="18.75" x14ac:dyDescent="0.4">
      <c r="A75" s="8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40"/>
    </row>
    <row r="76" spans="1:14" ht="18.75" x14ac:dyDescent="0.4">
      <c r="A76" s="3" t="s">
        <v>16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7"/>
    </row>
    <row r="77" spans="1:14" x14ac:dyDescent="0.25">
      <c r="A77" s="17" t="s">
        <v>45</v>
      </c>
      <c r="B77" s="47">
        <v>0</v>
      </c>
      <c r="C77" s="47">
        <v>0</v>
      </c>
      <c r="D77" s="47">
        <f t="shared" ref="D77:M77" si="10">SUM(D4-D18-D29-D40-D51-D62)</f>
        <v>0</v>
      </c>
      <c r="E77" s="47">
        <f t="shared" si="10"/>
        <v>0</v>
      </c>
      <c r="F77" s="47">
        <f t="shared" si="10"/>
        <v>0</v>
      </c>
      <c r="G77" s="47">
        <f t="shared" si="10"/>
        <v>0</v>
      </c>
      <c r="H77" s="47">
        <f t="shared" si="10"/>
        <v>0</v>
      </c>
      <c r="I77" s="47">
        <f t="shared" si="10"/>
        <v>0</v>
      </c>
      <c r="J77" s="47">
        <f t="shared" si="10"/>
        <v>0</v>
      </c>
      <c r="K77" s="47">
        <f t="shared" si="10"/>
        <v>0</v>
      </c>
      <c r="L77" s="47">
        <f t="shared" si="10"/>
        <v>0</v>
      </c>
      <c r="M77" s="47">
        <f t="shared" si="10"/>
        <v>0</v>
      </c>
      <c r="N77" s="48">
        <f>SUM(B77:M77)</f>
        <v>0</v>
      </c>
    </row>
    <row r="78" spans="1:14" x14ac:dyDescent="0.25">
      <c r="A78" s="5" t="s">
        <v>1</v>
      </c>
      <c r="B78" s="47">
        <f t="shared" ref="B78:K78" si="11">SUM(B5-B19-B30-B41-B52-B63)</f>
        <v>0</v>
      </c>
      <c r="C78" s="47">
        <f t="shared" si="11"/>
        <v>0</v>
      </c>
      <c r="D78" s="47">
        <f t="shared" si="11"/>
        <v>0</v>
      </c>
      <c r="E78" s="47">
        <f t="shared" si="11"/>
        <v>0</v>
      </c>
      <c r="F78" s="47">
        <f t="shared" si="11"/>
        <v>0</v>
      </c>
      <c r="G78" s="47">
        <f t="shared" si="11"/>
        <v>0</v>
      </c>
      <c r="H78" s="47">
        <f t="shared" si="11"/>
        <v>0</v>
      </c>
      <c r="I78" s="47">
        <f t="shared" si="11"/>
        <v>0</v>
      </c>
      <c r="J78" s="47">
        <f t="shared" si="11"/>
        <v>0</v>
      </c>
      <c r="K78" s="47">
        <f t="shared" si="11"/>
        <v>0</v>
      </c>
      <c r="L78" s="47">
        <f t="shared" ref="L78:L86" si="12">SUM(L5-L19-L30-L41-L52-L63)</f>
        <v>0</v>
      </c>
      <c r="M78" s="47">
        <f t="shared" ref="M78:M86" si="13">SUM(M5-M19-M30-M41-M52-M63)</f>
        <v>0</v>
      </c>
      <c r="N78" s="48">
        <f t="shared" ref="N78:N86" si="14">SUM(B78:M78)</f>
        <v>0</v>
      </c>
    </row>
    <row r="79" spans="1:14" x14ac:dyDescent="0.25">
      <c r="A79" s="18" t="s">
        <v>47</v>
      </c>
      <c r="B79" s="47">
        <f t="shared" ref="B79:K79" si="15">SUM(B6-B20-B31-B42-B53-B64)</f>
        <v>0</v>
      </c>
      <c r="C79" s="47">
        <f t="shared" si="15"/>
        <v>0</v>
      </c>
      <c r="D79" s="47">
        <f t="shared" si="15"/>
        <v>0</v>
      </c>
      <c r="E79" s="47">
        <f t="shared" si="15"/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2"/>
        <v>0</v>
      </c>
      <c r="M79" s="47">
        <f t="shared" si="13"/>
        <v>0</v>
      </c>
      <c r="N79" s="48">
        <f t="shared" si="14"/>
        <v>0</v>
      </c>
    </row>
    <row r="80" spans="1:14" x14ac:dyDescent="0.25">
      <c r="A80" s="18" t="s">
        <v>3</v>
      </c>
      <c r="B80" s="47">
        <f t="shared" ref="B80:K80" si="16">SUM(B7-B21-B32-B43-B54-B65)</f>
        <v>0</v>
      </c>
      <c r="C80" s="47">
        <f t="shared" si="16"/>
        <v>0</v>
      </c>
      <c r="D80" s="47">
        <f t="shared" si="16"/>
        <v>0</v>
      </c>
      <c r="E80" s="47">
        <f t="shared" si="16"/>
        <v>0</v>
      </c>
      <c r="F80" s="47">
        <f t="shared" si="16"/>
        <v>0</v>
      </c>
      <c r="G80" s="47">
        <f t="shared" si="16"/>
        <v>0</v>
      </c>
      <c r="H80" s="47">
        <f t="shared" si="16"/>
        <v>0</v>
      </c>
      <c r="I80" s="47">
        <f t="shared" si="16"/>
        <v>0</v>
      </c>
      <c r="J80" s="47">
        <f t="shared" si="16"/>
        <v>0</v>
      </c>
      <c r="K80" s="47">
        <f t="shared" si="16"/>
        <v>0</v>
      </c>
      <c r="L80" s="47">
        <f t="shared" si="12"/>
        <v>0</v>
      </c>
      <c r="M80" s="47">
        <f t="shared" si="13"/>
        <v>0</v>
      </c>
      <c r="N80" s="48">
        <f t="shared" si="14"/>
        <v>0</v>
      </c>
    </row>
    <row r="81" spans="1:14" x14ac:dyDescent="0.25">
      <c r="A81" s="19" t="s">
        <v>4</v>
      </c>
      <c r="B81" s="47">
        <f t="shared" ref="B81:K81" si="17">SUM(B8-B22-B33-B44-B55-B66)</f>
        <v>0</v>
      </c>
      <c r="C81" s="47">
        <f t="shared" si="17"/>
        <v>0</v>
      </c>
      <c r="D81" s="47">
        <f t="shared" si="17"/>
        <v>0</v>
      </c>
      <c r="E81" s="47">
        <f t="shared" si="17"/>
        <v>0</v>
      </c>
      <c r="F81" s="47">
        <f t="shared" si="17"/>
        <v>0</v>
      </c>
      <c r="G81" s="47">
        <f t="shared" si="17"/>
        <v>0</v>
      </c>
      <c r="H81" s="47">
        <f t="shared" si="17"/>
        <v>0</v>
      </c>
      <c r="I81" s="47">
        <f t="shared" si="17"/>
        <v>0</v>
      </c>
      <c r="J81" s="47">
        <f t="shared" si="17"/>
        <v>0</v>
      </c>
      <c r="K81" s="47">
        <f t="shared" si="17"/>
        <v>0</v>
      </c>
      <c r="L81" s="47">
        <f t="shared" si="12"/>
        <v>0</v>
      </c>
      <c r="M81" s="47">
        <f t="shared" si="13"/>
        <v>0</v>
      </c>
      <c r="N81" s="48">
        <f t="shared" si="14"/>
        <v>0</v>
      </c>
    </row>
    <row r="82" spans="1:14" x14ac:dyDescent="0.25">
      <c r="A82" s="20" t="s">
        <v>46</v>
      </c>
      <c r="B82" s="47">
        <f t="shared" ref="B82:K82" si="18">SUM(B9-B23-B34-B45-B56-B67)</f>
        <v>0</v>
      </c>
      <c r="C82" s="47">
        <f t="shared" si="18"/>
        <v>0</v>
      </c>
      <c r="D82" s="47">
        <f t="shared" si="18"/>
        <v>0</v>
      </c>
      <c r="E82" s="47">
        <f t="shared" si="18"/>
        <v>0</v>
      </c>
      <c r="F82" s="47">
        <f t="shared" si="18"/>
        <v>0</v>
      </c>
      <c r="G82" s="47">
        <f t="shared" si="18"/>
        <v>0</v>
      </c>
      <c r="H82" s="47">
        <f t="shared" si="18"/>
        <v>0</v>
      </c>
      <c r="I82" s="47">
        <f t="shared" si="18"/>
        <v>0</v>
      </c>
      <c r="J82" s="47">
        <f t="shared" si="18"/>
        <v>0</v>
      </c>
      <c r="K82" s="47">
        <f t="shared" si="18"/>
        <v>0</v>
      </c>
      <c r="L82" s="47">
        <f t="shared" si="12"/>
        <v>0</v>
      </c>
      <c r="M82" s="47">
        <f t="shared" si="13"/>
        <v>0</v>
      </c>
      <c r="N82" s="48">
        <f t="shared" si="14"/>
        <v>0</v>
      </c>
    </row>
    <row r="83" spans="1:14" x14ac:dyDescent="0.25">
      <c r="A83" s="20" t="s">
        <v>48</v>
      </c>
      <c r="B83" s="47">
        <f t="shared" ref="B83:K83" si="19">SUM(B10-B24-B35-B46-B57-B68)</f>
        <v>0</v>
      </c>
      <c r="C83" s="47">
        <f t="shared" si="19"/>
        <v>0</v>
      </c>
      <c r="D83" s="47">
        <f t="shared" si="19"/>
        <v>0</v>
      </c>
      <c r="E83" s="47">
        <f t="shared" si="19"/>
        <v>0</v>
      </c>
      <c r="F83" s="47">
        <f t="shared" si="19"/>
        <v>0</v>
      </c>
      <c r="G83" s="47">
        <f t="shared" si="19"/>
        <v>0</v>
      </c>
      <c r="H83" s="47">
        <f t="shared" si="19"/>
        <v>0</v>
      </c>
      <c r="I83" s="47">
        <f t="shared" si="19"/>
        <v>0</v>
      </c>
      <c r="J83" s="47">
        <f t="shared" si="19"/>
        <v>0</v>
      </c>
      <c r="K83" s="47">
        <f t="shared" si="19"/>
        <v>0</v>
      </c>
      <c r="L83" s="47">
        <f t="shared" si="12"/>
        <v>0</v>
      </c>
      <c r="M83" s="47">
        <f t="shared" si="13"/>
        <v>0</v>
      </c>
      <c r="N83" s="48">
        <f t="shared" si="14"/>
        <v>0</v>
      </c>
    </row>
    <row r="84" spans="1:14" x14ac:dyDescent="0.25">
      <c r="A84" s="20" t="s">
        <v>5</v>
      </c>
      <c r="B84" s="47">
        <f t="shared" ref="B84:K84" si="20">SUM(B11-B25-B36-B47-B58-B69)</f>
        <v>0</v>
      </c>
      <c r="C84" s="47">
        <f t="shared" si="20"/>
        <v>0</v>
      </c>
      <c r="D84" s="47">
        <f t="shared" si="20"/>
        <v>0</v>
      </c>
      <c r="E84" s="47">
        <f t="shared" si="20"/>
        <v>0</v>
      </c>
      <c r="F84" s="47">
        <f t="shared" si="20"/>
        <v>0</v>
      </c>
      <c r="G84" s="47">
        <f t="shared" si="20"/>
        <v>0</v>
      </c>
      <c r="H84" s="47">
        <f t="shared" si="20"/>
        <v>0</v>
      </c>
      <c r="I84" s="47">
        <f t="shared" si="20"/>
        <v>0</v>
      </c>
      <c r="J84" s="47">
        <f t="shared" si="20"/>
        <v>0</v>
      </c>
      <c r="K84" s="47">
        <f t="shared" si="20"/>
        <v>0</v>
      </c>
      <c r="L84" s="47">
        <f t="shared" si="12"/>
        <v>0</v>
      </c>
      <c r="M84" s="47">
        <f t="shared" si="13"/>
        <v>0</v>
      </c>
      <c r="N84" s="48">
        <f t="shared" si="14"/>
        <v>0</v>
      </c>
    </row>
    <row r="85" spans="1:14" x14ac:dyDescent="0.25">
      <c r="A85" s="20" t="s">
        <v>49</v>
      </c>
      <c r="B85" s="47">
        <f t="shared" ref="B85:K85" si="21">SUM(B12-B26-B37-B48-B59-B70)</f>
        <v>0</v>
      </c>
      <c r="C85" s="47">
        <f t="shared" si="21"/>
        <v>0</v>
      </c>
      <c r="D85" s="47">
        <f t="shared" si="21"/>
        <v>0</v>
      </c>
      <c r="E85" s="47">
        <f t="shared" si="21"/>
        <v>0</v>
      </c>
      <c r="F85" s="47">
        <f t="shared" si="21"/>
        <v>0</v>
      </c>
      <c r="G85" s="47">
        <f t="shared" si="21"/>
        <v>0</v>
      </c>
      <c r="H85" s="47">
        <f t="shared" si="21"/>
        <v>0</v>
      </c>
      <c r="I85" s="47">
        <f t="shared" si="21"/>
        <v>0</v>
      </c>
      <c r="J85" s="47">
        <f t="shared" si="21"/>
        <v>0</v>
      </c>
      <c r="K85" s="47">
        <f t="shared" si="21"/>
        <v>0</v>
      </c>
      <c r="L85" s="47">
        <f t="shared" si="12"/>
        <v>0</v>
      </c>
      <c r="M85" s="47">
        <f t="shared" si="13"/>
        <v>0</v>
      </c>
      <c r="N85" s="48">
        <f t="shared" si="14"/>
        <v>0</v>
      </c>
    </row>
    <row r="86" spans="1:14" x14ac:dyDescent="0.25">
      <c r="A86" s="20" t="s">
        <v>50</v>
      </c>
      <c r="B86" s="47">
        <f t="shared" ref="B86:K86" si="22">SUM(B13-B27-B38-B49-B60-B71)</f>
        <v>0</v>
      </c>
      <c r="C86" s="47">
        <f t="shared" si="22"/>
        <v>0</v>
      </c>
      <c r="D86" s="47">
        <f t="shared" si="22"/>
        <v>0</v>
      </c>
      <c r="E86" s="47">
        <f t="shared" si="22"/>
        <v>0</v>
      </c>
      <c r="F86" s="47">
        <f t="shared" si="22"/>
        <v>0</v>
      </c>
      <c r="G86" s="47">
        <f t="shared" si="22"/>
        <v>0</v>
      </c>
      <c r="H86" s="47">
        <f t="shared" si="22"/>
        <v>0</v>
      </c>
      <c r="I86" s="47">
        <f t="shared" si="22"/>
        <v>0</v>
      </c>
      <c r="J86" s="47">
        <f t="shared" si="22"/>
        <v>0</v>
      </c>
      <c r="K86" s="47">
        <f t="shared" si="22"/>
        <v>0</v>
      </c>
      <c r="L86" s="47">
        <f t="shared" si="12"/>
        <v>0</v>
      </c>
      <c r="M86" s="47">
        <f t="shared" si="13"/>
        <v>0</v>
      </c>
      <c r="N86" s="48">
        <f t="shared" si="14"/>
        <v>0</v>
      </c>
    </row>
    <row r="87" spans="1:14" ht="15" customHeight="1" x14ac:dyDescent="0.2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8.75" x14ac:dyDescent="0.25">
      <c r="A88" s="42" t="s">
        <v>23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1:14" x14ac:dyDescent="0.25">
      <c r="A89" s="13" t="s">
        <v>9</v>
      </c>
      <c r="B89" s="21">
        <f>SUM(B90:B94)</f>
        <v>0</v>
      </c>
      <c r="C89" s="21">
        <f>SUM(C90:C94)</f>
        <v>0</v>
      </c>
      <c r="D89" s="21">
        <f t="shared" ref="D89:M89" si="23">SUM(D90:D94)</f>
        <v>27969</v>
      </c>
      <c r="E89" s="21">
        <f t="shared" si="23"/>
        <v>27969</v>
      </c>
      <c r="F89" s="21">
        <f t="shared" si="23"/>
        <v>27969</v>
      </c>
      <c r="G89" s="21">
        <f t="shared" si="23"/>
        <v>27969</v>
      </c>
      <c r="H89" s="21">
        <f t="shared" si="23"/>
        <v>27969</v>
      </c>
      <c r="I89" s="21">
        <f t="shared" si="23"/>
        <v>27969</v>
      </c>
      <c r="J89" s="21">
        <f t="shared" si="23"/>
        <v>27969</v>
      </c>
      <c r="K89" s="21">
        <f t="shared" si="23"/>
        <v>27969</v>
      </c>
      <c r="L89" s="21">
        <f t="shared" si="23"/>
        <v>27969</v>
      </c>
      <c r="M89" s="21">
        <f t="shared" si="23"/>
        <v>0</v>
      </c>
      <c r="N89" s="49">
        <f>SUM(B89:M89)</f>
        <v>251721</v>
      </c>
    </row>
    <row r="90" spans="1:14" x14ac:dyDescent="0.25">
      <c r="A90" s="14" t="s">
        <v>24</v>
      </c>
      <c r="B90" s="22"/>
      <c r="C90" s="22"/>
      <c r="D90" s="22">
        <v>11553</v>
      </c>
      <c r="E90" s="22">
        <v>11553</v>
      </c>
      <c r="F90" s="22">
        <v>11553</v>
      </c>
      <c r="G90" s="22">
        <v>11553</v>
      </c>
      <c r="H90" s="22">
        <v>11553</v>
      </c>
      <c r="I90" s="22">
        <v>11553</v>
      </c>
      <c r="J90" s="22">
        <v>11553</v>
      </c>
      <c r="K90" s="22">
        <v>11553</v>
      </c>
      <c r="L90" s="22">
        <v>11553</v>
      </c>
      <c r="M90" s="22"/>
      <c r="N90" s="49">
        <f t="shared" ref="N90:N115" si="24">SUM(B90:M90)</f>
        <v>103977</v>
      </c>
    </row>
    <row r="91" spans="1:14" x14ac:dyDescent="0.25">
      <c r="A91" s="14" t="s">
        <v>51</v>
      </c>
      <c r="B91" s="22"/>
      <c r="C91" s="22"/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/>
      <c r="N91" s="49">
        <f t="shared" si="24"/>
        <v>0</v>
      </c>
    </row>
    <row r="92" spans="1:14" x14ac:dyDescent="0.25">
      <c r="A92" s="14" t="s">
        <v>25</v>
      </c>
      <c r="B92" s="22"/>
      <c r="C92" s="22"/>
      <c r="D92" s="22">
        <v>2453</v>
      </c>
      <c r="E92" s="22">
        <v>2453</v>
      </c>
      <c r="F92" s="22">
        <v>2453</v>
      </c>
      <c r="G92" s="22">
        <v>2453</v>
      </c>
      <c r="H92" s="22">
        <v>2453</v>
      </c>
      <c r="I92" s="22">
        <v>2453</v>
      </c>
      <c r="J92" s="22">
        <v>2453</v>
      </c>
      <c r="K92" s="22">
        <v>2453</v>
      </c>
      <c r="L92" s="22">
        <v>2453</v>
      </c>
      <c r="M92" s="22"/>
      <c r="N92" s="49">
        <f t="shared" si="24"/>
        <v>22077</v>
      </c>
    </row>
    <row r="93" spans="1:14" x14ac:dyDescent="0.25">
      <c r="A93" s="14" t="s">
        <v>52</v>
      </c>
      <c r="B93" s="22"/>
      <c r="C93" s="22"/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/>
      <c r="N93" s="49">
        <f t="shared" si="24"/>
        <v>0</v>
      </c>
    </row>
    <row r="94" spans="1:14" x14ac:dyDescent="0.25">
      <c r="A94" s="14" t="s">
        <v>26</v>
      </c>
      <c r="B94" s="22"/>
      <c r="C94" s="22"/>
      <c r="D94" s="22">
        <v>13963</v>
      </c>
      <c r="E94" s="22">
        <v>13963</v>
      </c>
      <c r="F94" s="22">
        <v>13963</v>
      </c>
      <c r="G94" s="22">
        <v>13963</v>
      </c>
      <c r="H94" s="22">
        <v>13963</v>
      </c>
      <c r="I94" s="22">
        <v>13963</v>
      </c>
      <c r="J94" s="22">
        <v>13963</v>
      </c>
      <c r="K94" s="22">
        <v>13963</v>
      </c>
      <c r="L94" s="22">
        <v>13963</v>
      </c>
      <c r="M94" s="22"/>
      <c r="N94" s="49">
        <f t="shared" si="24"/>
        <v>125667</v>
      </c>
    </row>
    <row r="95" spans="1:14" x14ac:dyDescent="0.25">
      <c r="A95" s="13" t="s">
        <v>1</v>
      </c>
      <c r="B95" s="21">
        <f>SUM(B96:B100)</f>
        <v>0</v>
      </c>
      <c r="C95" s="21">
        <f>SUM(C96:C100)</f>
        <v>0</v>
      </c>
      <c r="D95" s="21">
        <f t="shared" ref="D95:M95" si="25">SUM(D96:D100)</f>
        <v>0</v>
      </c>
      <c r="E95" s="21">
        <f t="shared" si="25"/>
        <v>0</v>
      </c>
      <c r="F95" s="21">
        <f t="shared" si="25"/>
        <v>0</v>
      </c>
      <c r="G95" s="21">
        <f t="shared" si="25"/>
        <v>0</v>
      </c>
      <c r="H95" s="21">
        <f t="shared" si="25"/>
        <v>0</v>
      </c>
      <c r="I95" s="21">
        <f t="shared" si="25"/>
        <v>0</v>
      </c>
      <c r="J95" s="21">
        <f t="shared" si="25"/>
        <v>0</v>
      </c>
      <c r="K95" s="21">
        <f t="shared" si="25"/>
        <v>0</v>
      </c>
      <c r="L95" s="21">
        <f t="shared" si="25"/>
        <v>0</v>
      </c>
      <c r="M95" s="21">
        <f t="shared" si="25"/>
        <v>0</v>
      </c>
      <c r="N95" s="49">
        <f t="shared" si="24"/>
        <v>0</v>
      </c>
    </row>
    <row r="96" spans="1:14" x14ac:dyDescent="0.25">
      <c r="A96" s="14" t="s">
        <v>24</v>
      </c>
      <c r="B96" s="22"/>
      <c r="C96" s="22"/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/>
      <c r="N96" s="49">
        <f t="shared" si="24"/>
        <v>0</v>
      </c>
    </row>
    <row r="97" spans="1:14" x14ac:dyDescent="0.25">
      <c r="A97" s="14" t="s">
        <v>51</v>
      </c>
      <c r="B97" s="22"/>
      <c r="C97" s="22"/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/>
      <c r="N97" s="49">
        <f t="shared" si="24"/>
        <v>0</v>
      </c>
    </row>
    <row r="98" spans="1:14" x14ac:dyDescent="0.25">
      <c r="A98" s="14" t="s">
        <v>25</v>
      </c>
      <c r="B98" s="22"/>
      <c r="C98" s="22"/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/>
      <c r="N98" s="49">
        <f t="shared" si="24"/>
        <v>0</v>
      </c>
    </row>
    <row r="99" spans="1:14" x14ac:dyDescent="0.25">
      <c r="A99" s="14" t="s">
        <v>52</v>
      </c>
      <c r="B99" s="22"/>
      <c r="C99" s="22"/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/>
      <c r="N99" s="49">
        <f t="shared" si="24"/>
        <v>0</v>
      </c>
    </row>
    <row r="100" spans="1:14" x14ac:dyDescent="0.25">
      <c r="A100" s="14" t="s">
        <v>26</v>
      </c>
      <c r="B100" s="22"/>
      <c r="C100" s="22"/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/>
      <c r="N100" s="49">
        <f t="shared" si="24"/>
        <v>0</v>
      </c>
    </row>
    <row r="101" spans="1:14" x14ac:dyDescent="0.25">
      <c r="A101" s="13" t="s">
        <v>27</v>
      </c>
      <c r="B101" s="21">
        <f>SUM(B102:B106)</f>
        <v>0</v>
      </c>
      <c r="C101" s="21">
        <f>SUM(C102:C106)</f>
        <v>0</v>
      </c>
      <c r="D101" s="21">
        <f t="shared" ref="D101:M101" si="26">SUM(D102:D106)</f>
        <v>21518</v>
      </c>
      <c r="E101" s="21">
        <f t="shared" si="26"/>
        <v>21518</v>
      </c>
      <c r="F101" s="21">
        <f t="shared" si="26"/>
        <v>21518</v>
      </c>
      <c r="G101" s="21">
        <f t="shared" si="26"/>
        <v>21518</v>
      </c>
      <c r="H101" s="21">
        <f t="shared" si="26"/>
        <v>21518</v>
      </c>
      <c r="I101" s="21">
        <f t="shared" si="26"/>
        <v>21518</v>
      </c>
      <c r="J101" s="21">
        <f t="shared" si="26"/>
        <v>21518</v>
      </c>
      <c r="K101" s="21">
        <f t="shared" si="26"/>
        <v>21518</v>
      </c>
      <c r="L101" s="21">
        <f t="shared" si="26"/>
        <v>21518</v>
      </c>
      <c r="M101" s="21">
        <f t="shared" si="26"/>
        <v>0</v>
      </c>
      <c r="N101" s="49">
        <f t="shared" si="24"/>
        <v>193662</v>
      </c>
    </row>
    <row r="102" spans="1:14" x14ac:dyDescent="0.25">
      <c r="A102" s="14" t="s">
        <v>24</v>
      </c>
      <c r="B102" s="22"/>
      <c r="C102" s="22"/>
      <c r="D102" s="22">
        <v>9132</v>
      </c>
      <c r="E102" s="22">
        <v>9132</v>
      </c>
      <c r="F102" s="22">
        <v>9132</v>
      </c>
      <c r="G102" s="22">
        <v>9132</v>
      </c>
      <c r="H102" s="22">
        <v>9132</v>
      </c>
      <c r="I102" s="22">
        <v>9132</v>
      </c>
      <c r="J102" s="22">
        <v>9132</v>
      </c>
      <c r="K102" s="22">
        <v>9132</v>
      </c>
      <c r="L102" s="22">
        <v>9132</v>
      </c>
      <c r="M102" s="22"/>
      <c r="N102" s="49">
        <f t="shared" si="24"/>
        <v>82188</v>
      </c>
    </row>
    <row r="103" spans="1:14" x14ac:dyDescent="0.25">
      <c r="A103" s="14" t="s">
        <v>51</v>
      </c>
      <c r="B103" s="22"/>
      <c r="C103" s="22"/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/>
      <c r="N103" s="49">
        <f t="shared" si="24"/>
        <v>0</v>
      </c>
    </row>
    <row r="104" spans="1:14" x14ac:dyDescent="0.25">
      <c r="A104" s="14" t="s">
        <v>25</v>
      </c>
      <c r="B104" s="22"/>
      <c r="C104" s="22"/>
      <c r="D104" s="22">
        <v>1859</v>
      </c>
      <c r="E104" s="22">
        <v>1859</v>
      </c>
      <c r="F104" s="22">
        <v>1859</v>
      </c>
      <c r="G104" s="22">
        <v>1859</v>
      </c>
      <c r="H104" s="22">
        <v>1859</v>
      </c>
      <c r="I104" s="22">
        <v>1859</v>
      </c>
      <c r="J104" s="22">
        <v>1859</v>
      </c>
      <c r="K104" s="22">
        <v>1859</v>
      </c>
      <c r="L104" s="22">
        <v>1859</v>
      </c>
      <c r="M104" s="22"/>
      <c r="N104" s="49">
        <f t="shared" si="24"/>
        <v>16731</v>
      </c>
    </row>
    <row r="105" spans="1:14" x14ac:dyDescent="0.25">
      <c r="A105" s="14" t="s">
        <v>52</v>
      </c>
      <c r="B105" s="22"/>
      <c r="C105" s="22"/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/>
      <c r="N105" s="49">
        <f t="shared" si="24"/>
        <v>0</v>
      </c>
    </row>
    <row r="106" spans="1:14" x14ac:dyDescent="0.25">
      <c r="A106" s="14" t="s">
        <v>26</v>
      </c>
      <c r="B106" s="22"/>
      <c r="C106" s="22"/>
      <c r="D106" s="22">
        <v>10527</v>
      </c>
      <c r="E106" s="22">
        <v>10527</v>
      </c>
      <c r="F106" s="22">
        <v>10527</v>
      </c>
      <c r="G106" s="22">
        <v>10527</v>
      </c>
      <c r="H106" s="22">
        <v>10527</v>
      </c>
      <c r="I106" s="22">
        <v>10527</v>
      </c>
      <c r="J106" s="22">
        <v>10527</v>
      </c>
      <c r="K106" s="22">
        <v>10527</v>
      </c>
      <c r="L106" s="22">
        <v>10527</v>
      </c>
      <c r="M106" s="22"/>
      <c r="N106" s="49">
        <f t="shared" si="24"/>
        <v>94743</v>
      </c>
    </row>
    <row r="107" spans="1:14" x14ac:dyDescent="0.25">
      <c r="A107" s="13" t="s">
        <v>2</v>
      </c>
      <c r="B107" s="21">
        <f>SUM(B108:B110)</f>
        <v>0</v>
      </c>
      <c r="C107" s="21">
        <f>SUM(C108:C110)</f>
        <v>0</v>
      </c>
      <c r="D107" s="21">
        <f t="shared" ref="D107:M107" si="27">SUM(D108:D110)</f>
        <v>272</v>
      </c>
      <c r="E107" s="21">
        <f t="shared" si="27"/>
        <v>272</v>
      </c>
      <c r="F107" s="21">
        <f t="shared" si="27"/>
        <v>272</v>
      </c>
      <c r="G107" s="21">
        <f t="shared" si="27"/>
        <v>272</v>
      </c>
      <c r="H107" s="21">
        <f t="shared" si="27"/>
        <v>272</v>
      </c>
      <c r="I107" s="21">
        <f t="shared" si="27"/>
        <v>272</v>
      </c>
      <c r="J107" s="21">
        <f t="shared" si="27"/>
        <v>272</v>
      </c>
      <c r="K107" s="21">
        <f t="shared" si="27"/>
        <v>272</v>
      </c>
      <c r="L107" s="21">
        <f t="shared" si="27"/>
        <v>272</v>
      </c>
      <c r="M107" s="21">
        <f t="shared" si="27"/>
        <v>0</v>
      </c>
      <c r="N107" s="49">
        <f t="shared" si="24"/>
        <v>2448</v>
      </c>
    </row>
    <row r="108" spans="1:14" x14ac:dyDescent="0.25">
      <c r="A108" s="14" t="s">
        <v>24</v>
      </c>
      <c r="B108" s="22"/>
      <c r="C108" s="22"/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/>
      <c r="N108" s="49">
        <f t="shared" si="24"/>
        <v>0</v>
      </c>
    </row>
    <row r="109" spans="1:14" x14ac:dyDescent="0.25">
      <c r="A109" s="14" t="s">
        <v>25</v>
      </c>
      <c r="B109" s="22"/>
      <c r="C109" s="22"/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/>
      <c r="N109" s="49">
        <f t="shared" si="24"/>
        <v>0</v>
      </c>
    </row>
    <row r="110" spans="1:14" x14ac:dyDescent="0.25">
      <c r="A110" s="14" t="s">
        <v>26</v>
      </c>
      <c r="B110" s="22"/>
      <c r="C110" s="22"/>
      <c r="D110" s="22">
        <v>272</v>
      </c>
      <c r="E110" s="22">
        <v>272</v>
      </c>
      <c r="F110" s="22">
        <v>272</v>
      </c>
      <c r="G110" s="22">
        <v>272</v>
      </c>
      <c r="H110" s="22">
        <v>272</v>
      </c>
      <c r="I110" s="22">
        <v>272</v>
      </c>
      <c r="J110" s="22">
        <v>272</v>
      </c>
      <c r="K110" s="22">
        <v>272</v>
      </c>
      <c r="L110" s="22">
        <v>272</v>
      </c>
      <c r="M110" s="22"/>
      <c r="N110" s="49">
        <f t="shared" si="24"/>
        <v>2448</v>
      </c>
    </row>
    <row r="111" spans="1:14" x14ac:dyDescent="0.25">
      <c r="A111" s="13" t="s">
        <v>3</v>
      </c>
      <c r="B111" s="21">
        <f>SUM(B112:B113)</f>
        <v>0</v>
      </c>
      <c r="C111" s="21">
        <f t="shared" ref="C111:M111" si="28">SUM(C112:C113)</f>
        <v>0</v>
      </c>
      <c r="D111" s="21">
        <f t="shared" si="28"/>
        <v>0</v>
      </c>
      <c r="E111" s="21">
        <f t="shared" si="28"/>
        <v>0</v>
      </c>
      <c r="F111" s="21">
        <f t="shared" si="28"/>
        <v>0</v>
      </c>
      <c r="G111" s="21">
        <f t="shared" si="28"/>
        <v>0</v>
      </c>
      <c r="H111" s="21">
        <f t="shared" si="28"/>
        <v>0</v>
      </c>
      <c r="I111" s="21">
        <f t="shared" si="28"/>
        <v>0</v>
      </c>
      <c r="J111" s="21">
        <f t="shared" si="28"/>
        <v>0</v>
      </c>
      <c r="K111" s="21">
        <f t="shared" si="28"/>
        <v>0</v>
      </c>
      <c r="L111" s="21">
        <f t="shared" si="28"/>
        <v>0</v>
      </c>
      <c r="M111" s="21">
        <f t="shared" si="28"/>
        <v>0</v>
      </c>
      <c r="N111" s="49">
        <f t="shared" si="24"/>
        <v>0</v>
      </c>
    </row>
    <row r="112" spans="1:14" x14ac:dyDescent="0.25">
      <c r="A112" s="15" t="s">
        <v>24</v>
      </c>
      <c r="B112" s="22"/>
      <c r="C112" s="22"/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/>
      <c r="N112" s="49">
        <f t="shared" si="24"/>
        <v>0</v>
      </c>
    </row>
    <row r="113" spans="1:14" x14ac:dyDescent="0.25">
      <c r="A113" s="15" t="s">
        <v>26</v>
      </c>
      <c r="B113" s="22"/>
      <c r="C113" s="22"/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/>
      <c r="N113" s="49">
        <f t="shared" si="24"/>
        <v>0</v>
      </c>
    </row>
    <row r="114" spans="1:14" x14ac:dyDescent="0.25">
      <c r="A114" s="1" t="s">
        <v>28</v>
      </c>
      <c r="B114" s="23">
        <f>SUM(B89+B95+B101+B107+B111)</f>
        <v>0</v>
      </c>
      <c r="C114" s="23">
        <f t="shared" ref="C114:N114" si="29">SUM(C89+C95+C101+C107+C111)</f>
        <v>0</v>
      </c>
      <c r="D114" s="23">
        <f t="shared" si="29"/>
        <v>49759</v>
      </c>
      <c r="E114" s="23">
        <f t="shared" si="29"/>
        <v>49759</v>
      </c>
      <c r="F114" s="23">
        <f t="shared" si="29"/>
        <v>49759</v>
      </c>
      <c r="G114" s="23">
        <f t="shared" si="29"/>
        <v>49759</v>
      </c>
      <c r="H114" s="23">
        <f t="shared" si="29"/>
        <v>49759</v>
      </c>
      <c r="I114" s="23">
        <f t="shared" si="29"/>
        <v>49759</v>
      </c>
      <c r="J114" s="23">
        <f t="shared" si="29"/>
        <v>49759</v>
      </c>
      <c r="K114" s="23">
        <f t="shared" si="29"/>
        <v>49759</v>
      </c>
      <c r="L114" s="23">
        <f t="shared" si="29"/>
        <v>49759</v>
      </c>
      <c r="M114" s="23">
        <f t="shared" si="29"/>
        <v>0</v>
      </c>
      <c r="N114" s="50">
        <f t="shared" si="29"/>
        <v>447831</v>
      </c>
    </row>
    <row r="115" spans="1:14" x14ac:dyDescent="0.25">
      <c r="A115" s="1" t="s">
        <v>29</v>
      </c>
      <c r="B115" s="44"/>
      <c r="C115" s="44"/>
      <c r="D115" s="44">
        <v>19</v>
      </c>
      <c r="E115" s="44">
        <v>20</v>
      </c>
      <c r="F115" s="44">
        <v>18</v>
      </c>
      <c r="G115" s="44">
        <v>17</v>
      </c>
      <c r="H115" s="44">
        <v>22</v>
      </c>
      <c r="I115" s="44">
        <v>19</v>
      </c>
      <c r="J115" s="44">
        <v>21</v>
      </c>
      <c r="K115" s="44">
        <v>20</v>
      </c>
      <c r="L115" s="44">
        <v>20</v>
      </c>
      <c r="M115" s="44">
        <v>4</v>
      </c>
      <c r="N115" s="51">
        <f t="shared" si="24"/>
        <v>180</v>
      </c>
    </row>
    <row r="116" spans="1:14" ht="22.5" customHeight="1" x14ac:dyDescent="0.25"/>
    <row r="117" spans="1:14" ht="18.75" x14ac:dyDescent="0.4">
      <c r="A117" s="10" t="s">
        <v>17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27"/>
    </row>
    <row r="118" spans="1:14" x14ac:dyDescent="0.25">
      <c r="A118" s="2" t="s">
        <v>18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72">
        <f>SUM(B118:M118)</f>
        <v>0</v>
      </c>
    </row>
    <row r="119" spans="1:14" x14ac:dyDescent="0.25">
      <c r="A119" s="2" t="s">
        <v>19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72">
        <f>SUM(B119:M119)</f>
        <v>0</v>
      </c>
    </row>
    <row r="120" spans="1:14" x14ac:dyDescent="0.25">
      <c r="A120" s="2" t="s">
        <v>20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72">
        <f>SUM(B120:M120)</f>
        <v>0</v>
      </c>
    </row>
    <row r="121" spans="1:14" x14ac:dyDescent="0.25">
      <c r="A121" s="2" t="s">
        <v>21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72">
        <f>SUM(B121:M121)</f>
        <v>0</v>
      </c>
    </row>
    <row r="122" spans="1:14" x14ac:dyDescent="0.25">
      <c r="A122" s="2" t="s">
        <v>13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72">
        <f>SUM(B122:M122)</f>
        <v>0</v>
      </c>
    </row>
    <row r="123" spans="1:14" ht="18.75" x14ac:dyDescent="0.25">
      <c r="A123" s="11" t="s">
        <v>44</v>
      </c>
      <c r="B123" s="73">
        <f>SUM(B118:B122)</f>
        <v>0</v>
      </c>
      <c r="C123" s="73">
        <f t="shared" ref="C123:M123" si="30">SUM(C118:C122)</f>
        <v>0</v>
      </c>
      <c r="D123" s="73">
        <f>SUM(D118:D122)</f>
        <v>0</v>
      </c>
      <c r="E123" s="73">
        <f t="shared" si="30"/>
        <v>0</v>
      </c>
      <c r="F123" s="73">
        <f t="shared" si="30"/>
        <v>0</v>
      </c>
      <c r="G123" s="73">
        <f t="shared" si="30"/>
        <v>0</v>
      </c>
      <c r="H123" s="73">
        <f t="shared" si="30"/>
        <v>0</v>
      </c>
      <c r="I123" s="73">
        <f t="shared" si="30"/>
        <v>0</v>
      </c>
      <c r="J123" s="73">
        <f t="shared" si="30"/>
        <v>0</v>
      </c>
      <c r="K123" s="73">
        <f t="shared" si="30"/>
        <v>0</v>
      </c>
      <c r="L123" s="73">
        <f t="shared" si="30"/>
        <v>0</v>
      </c>
      <c r="M123" s="73">
        <f t="shared" si="30"/>
        <v>0</v>
      </c>
      <c r="N123" s="74">
        <f t="shared" ref="N123:N125" si="31">SUM(B123:M123)</f>
        <v>0</v>
      </c>
    </row>
    <row r="124" spans="1:14" x14ac:dyDescent="0.25">
      <c r="A124" s="2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ht="18.75" x14ac:dyDescent="0.25">
      <c r="A125" s="12" t="s">
        <v>22</v>
      </c>
      <c r="B125" s="75">
        <f t="shared" ref="B125:M125" si="32">B14-B123</f>
        <v>0</v>
      </c>
      <c r="C125" s="75">
        <f t="shared" si="32"/>
        <v>0</v>
      </c>
      <c r="D125" s="75">
        <f t="shared" si="32"/>
        <v>0</v>
      </c>
      <c r="E125" s="75">
        <f t="shared" si="32"/>
        <v>0</v>
      </c>
      <c r="F125" s="75">
        <f t="shared" si="32"/>
        <v>0</v>
      </c>
      <c r="G125" s="75">
        <f t="shared" si="32"/>
        <v>0</v>
      </c>
      <c r="H125" s="75">
        <f t="shared" si="32"/>
        <v>0</v>
      </c>
      <c r="I125" s="75">
        <f t="shared" si="32"/>
        <v>0</v>
      </c>
      <c r="J125" s="75">
        <f t="shared" si="32"/>
        <v>0</v>
      </c>
      <c r="K125" s="75">
        <f t="shared" si="32"/>
        <v>0</v>
      </c>
      <c r="L125" s="75">
        <f t="shared" si="32"/>
        <v>0</v>
      </c>
      <c r="M125" s="75">
        <f t="shared" si="32"/>
        <v>0</v>
      </c>
      <c r="N125" s="76">
        <f t="shared" si="31"/>
        <v>0</v>
      </c>
    </row>
    <row r="127" spans="1:14" ht="15.75" x14ac:dyDescent="0.25">
      <c r="A127" s="77" t="s">
        <v>53</v>
      </c>
    </row>
  </sheetData>
  <pageMargins left="0.25" right="0" top="0.25" bottom="0.2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Wollin, Debra K.   DPI</dc:creator>
  <cp:lastModifiedBy>Lessner, Jessica E.   DPI</cp:lastModifiedBy>
  <cp:lastPrinted>2016-05-12T17:09:03Z</cp:lastPrinted>
  <dcterms:created xsi:type="dcterms:W3CDTF">2016-05-10T15:24:42Z</dcterms:created>
  <dcterms:modified xsi:type="dcterms:W3CDTF">2022-02-17T22:00:18Z</dcterms:modified>
</cp:coreProperties>
</file>