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8985" activeTab="0"/>
  </bookViews>
  <sheets>
    <sheet name="Private Enroll and Partic" sheetId="1" r:id="rId1"/>
    <sheet name="RCCI Private" sheetId="2" r:id="rId2"/>
  </sheets>
  <definedNames>
    <definedName name="_xlnm.Print_Titles" localSheetId="0">'Private Enroll and Partic'!$1:$1</definedName>
  </definedNames>
  <calcPr fullCalcOnLoad="1"/>
</workbook>
</file>

<file path=xl/sharedStrings.xml><?xml version="1.0" encoding="utf-8"?>
<sst xmlns="http://schemas.openxmlformats.org/spreadsheetml/2006/main" count="2074" uniqueCount="1352">
  <si>
    <t>1712</t>
  </si>
  <si>
    <t>Saint John Lutheran Sch</t>
  </si>
  <si>
    <t>Sacred Heart Grade Sch</t>
  </si>
  <si>
    <t>Kingdom Prep Lutheran HS</t>
  </si>
  <si>
    <t>Assumption Catholic Schools</t>
  </si>
  <si>
    <t>Trinity Lutheran School</t>
  </si>
  <si>
    <t>St. Anthony School</t>
  </si>
  <si>
    <t>Saint Francis Middle School</t>
  </si>
  <si>
    <t>Saint Joan Antida High School</t>
  </si>
  <si>
    <t>4440</t>
  </si>
  <si>
    <t>St Joseph Cath School</t>
  </si>
  <si>
    <t>5840</t>
  </si>
  <si>
    <t>St. Jeromes School</t>
  </si>
  <si>
    <t>Our Lady of Sorrows Grade Sch</t>
  </si>
  <si>
    <t>St. Gabriel School</t>
  </si>
  <si>
    <t>1220</t>
  </si>
  <si>
    <t>SienaCatholicSchools of Racine</t>
  </si>
  <si>
    <t>4360</t>
  </si>
  <si>
    <t>5763</t>
  </si>
  <si>
    <t>Eau Claire</t>
  </si>
  <si>
    <t>1408</t>
  </si>
  <si>
    <t>Assumption High</t>
  </si>
  <si>
    <t>962</t>
  </si>
  <si>
    <t>1540</t>
  </si>
  <si>
    <t>7140</t>
  </si>
  <si>
    <t>Saint Paul Lutheran Church</t>
  </si>
  <si>
    <t>Saint Josaphat Parish Sch</t>
  </si>
  <si>
    <t>HOPE Christian School: Via</t>
  </si>
  <si>
    <t>6300</t>
  </si>
  <si>
    <t>Shepherd of the Hills</t>
  </si>
  <si>
    <t>5640</t>
  </si>
  <si>
    <t>1205</t>
  </si>
  <si>
    <t>7417</t>
  </si>
  <si>
    <t>3520</t>
  </si>
  <si>
    <t>Assumption Catholic School-Lim</t>
  </si>
  <si>
    <t>7860</t>
  </si>
  <si>
    <t>9868</t>
  </si>
  <si>
    <t>Manitowoc</t>
  </si>
  <si>
    <t>1303</t>
  </si>
  <si>
    <t>Riverview Lutheran Sch</t>
  </si>
  <si>
    <t>St. Bronislava School</t>
  </si>
  <si>
    <t>St. Martin Lutheran School</t>
  </si>
  <si>
    <t>9866</t>
  </si>
  <si>
    <t>Faith Lutheran School</t>
  </si>
  <si>
    <t>St. Maria Goretti</t>
  </si>
  <si>
    <t>St. Mary Parochial School</t>
  </si>
  <si>
    <t>St. Marys Grade School</t>
  </si>
  <si>
    <t>5160</t>
  </si>
  <si>
    <t>St Rose Youth &amp; Family School</t>
  </si>
  <si>
    <t>New Testament Christian Academ</t>
  </si>
  <si>
    <t>4480</t>
  </si>
  <si>
    <t>St. Rafael the Archangel School - North</t>
  </si>
  <si>
    <t>1631</t>
  </si>
  <si>
    <t>8560</t>
  </si>
  <si>
    <t>254</t>
  </si>
  <si>
    <t>4950</t>
  </si>
  <si>
    <t>Abundant Life Christian School</t>
  </si>
  <si>
    <t>St. Stephen's Ev. Lutheran</t>
  </si>
  <si>
    <t>Ozaukee</t>
  </si>
  <si>
    <t>1810</t>
  </si>
  <si>
    <t>Saint Peters Lutheran Gr Sch</t>
  </si>
  <si>
    <t>Washington</t>
  </si>
  <si>
    <t>St. Matthias School</t>
  </si>
  <si>
    <t>5230</t>
  </si>
  <si>
    <t>1307</t>
  </si>
  <si>
    <t>St Anthony School</t>
  </si>
  <si>
    <t>Our Redeemer Lutheran School</t>
  </si>
  <si>
    <t>All Saints Grade School</t>
  </si>
  <si>
    <t>768</t>
  </si>
  <si>
    <t>Saint Joseph School Inc</t>
  </si>
  <si>
    <t>5249 N 35th St</t>
  </si>
  <si>
    <t>6050</t>
  </si>
  <si>
    <t>766</t>
  </si>
  <si>
    <t>Prairie Catholic Schools</t>
  </si>
  <si>
    <t>Walworth</t>
  </si>
  <si>
    <t>St. Gregory Great School</t>
  </si>
  <si>
    <t>Zion Lutheran School</t>
  </si>
  <si>
    <t>Siloah Lutheran School</t>
  </si>
  <si>
    <t>SS Peter &amp; Paul School</t>
  </si>
  <si>
    <t>St. Paul's Lutheran School</t>
  </si>
  <si>
    <t>Peace Lutheran Grade Sch</t>
  </si>
  <si>
    <t>Zion Evangelical Lutheran Congregation</t>
  </si>
  <si>
    <t>7595</t>
  </si>
  <si>
    <t>St. Francis of Assisi School</t>
  </si>
  <si>
    <t>Newman Catholic High School</t>
  </si>
  <si>
    <t>Assumption Catholic School-Dur</t>
  </si>
  <si>
    <t>St. Francis Xavier Elemen.-Mc</t>
  </si>
  <si>
    <t>St. Anthony</t>
  </si>
  <si>
    <t>1996</t>
  </si>
  <si>
    <t>Academy of Excellence</t>
  </si>
  <si>
    <t>7210</t>
  </si>
  <si>
    <t>3870</t>
  </si>
  <si>
    <t>Prentice House III</t>
  </si>
  <si>
    <t>1130</t>
  </si>
  <si>
    <t>8190</t>
  </si>
  <si>
    <t>6930</t>
  </si>
  <si>
    <t>4070</t>
  </si>
  <si>
    <t>Saint Jerome Parish Sch</t>
  </si>
  <si>
    <t>7144</t>
  </si>
  <si>
    <t>St. Mary Elementary School</t>
  </si>
  <si>
    <t>4710</t>
  </si>
  <si>
    <t>St. Paul Lutheran School</t>
  </si>
  <si>
    <t>St. John's Lutheran School</t>
  </si>
  <si>
    <t>St. Philip's Lutheran School</t>
  </si>
  <si>
    <t>Notre Dame of Depere</t>
  </si>
  <si>
    <t>Clara Mohammed Sch</t>
  </si>
  <si>
    <t>1322</t>
  </si>
  <si>
    <t>2275</t>
  </si>
  <si>
    <t>Lutheran Special School</t>
  </si>
  <si>
    <t>St. Mary's Grade School</t>
  </si>
  <si>
    <t>Saint Lucas Lutheran School</t>
  </si>
  <si>
    <t>Burnett</t>
  </si>
  <si>
    <t>3770</t>
  </si>
  <si>
    <t>St. Jacobi Evangelical Lutheran School</t>
  </si>
  <si>
    <t>Good Shepherd Lutheran Sch</t>
  </si>
  <si>
    <t>HOPE Christian School: Caritas</t>
  </si>
  <si>
    <t>1055</t>
  </si>
  <si>
    <t>1527</t>
  </si>
  <si>
    <t>HOPE Christian High School</t>
  </si>
  <si>
    <t>Mary Queen of Saints Catholic Academy</t>
  </si>
  <si>
    <t>572</t>
  </si>
  <si>
    <t>Wisconsin Lutheran High School</t>
  </si>
  <si>
    <t>St. John Evangelical Lutheran School</t>
  </si>
  <si>
    <t>McDonell Hi</t>
  </si>
  <si>
    <t>Pilgrim Lutheran School</t>
  </si>
  <si>
    <t>Fond du lac</t>
  </si>
  <si>
    <t>St. Francis  Elementary School</t>
  </si>
  <si>
    <t>Holy Spirit School</t>
  </si>
  <si>
    <t>1910</t>
  </si>
  <si>
    <t>3050</t>
  </si>
  <si>
    <t>7415</t>
  </si>
  <si>
    <t>Chilton Catholic School</t>
  </si>
  <si>
    <t>St. Jerome School</t>
  </si>
  <si>
    <t>Pacelli Catholic Middle School</t>
  </si>
  <si>
    <t>St. Patrick School</t>
  </si>
  <si>
    <t>Our Lady of Lourdes School</t>
  </si>
  <si>
    <t>4155</t>
  </si>
  <si>
    <t>1301</t>
  </si>
  <si>
    <t>Trinity Lutheran Grade Sch</t>
  </si>
  <si>
    <t>8549</t>
  </si>
  <si>
    <t>8075</t>
  </si>
  <si>
    <t>1656</t>
  </si>
  <si>
    <t>1289</t>
  </si>
  <si>
    <t>St. Mary's Visitation School</t>
  </si>
  <si>
    <t>Our Lady of Peace Intermediate School</t>
  </si>
  <si>
    <t>Saint Anthony Grade Sch</t>
  </si>
  <si>
    <t>Pierce</t>
  </si>
  <si>
    <t>Newman Catholic Schools</t>
  </si>
  <si>
    <t>St. Joseph Congregation</t>
  </si>
  <si>
    <t>St. Joseph School Inc</t>
  </si>
  <si>
    <t>4650</t>
  </si>
  <si>
    <t>St. Mary Catholic Schools</t>
  </si>
  <si>
    <t>1873</t>
  </si>
  <si>
    <t>1095</t>
  </si>
  <si>
    <t>St. Clement School</t>
  </si>
  <si>
    <t>7470</t>
  </si>
  <si>
    <t>St. Roman School</t>
  </si>
  <si>
    <t>Columbus Catholic High School</t>
  </si>
  <si>
    <t>Blessed Sacrament</t>
  </si>
  <si>
    <t>St. Marcus Lutheran School</t>
  </si>
  <si>
    <t>Renaissance School - Villa</t>
  </si>
  <si>
    <t>1508</t>
  </si>
  <si>
    <t>St. Anthony's School</t>
  </si>
  <si>
    <t>7720</t>
  </si>
  <si>
    <t>1320</t>
  </si>
  <si>
    <t>1652</t>
  </si>
  <si>
    <t>7000</t>
  </si>
  <si>
    <t>5940</t>
  </si>
  <si>
    <t>Newman Catholic Elem (St Mark)</t>
  </si>
  <si>
    <t>Clara Mohammed School, Inc.</t>
  </si>
  <si>
    <t>Messmer Catholic Schools</t>
  </si>
  <si>
    <t>St. John The Baptist</t>
  </si>
  <si>
    <t>Lincoln</t>
  </si>
  <si>
    <t>Saint Francis de Sales Gr Sch</t>
  </si>
  <si>
    <t>2620</t>
  </si>
  <si>
    <t>8460</t>
  </si>
  <si>
    <t>All Saints South</t>
  </si>
  <si>
    <t>5980</t>
  </si>
  <si>
    <t>Martin Luther School</t>
  </si>
  <si>
    <t>Friedens Lutheran School</t>
  </si>
  <si>
    <t>Victory Christian Academy</t>
  </si>
  <si>
    <t>Saint Robert Grade Sch</t>
  </si>
  <si>
    <t>2180</t>
  </si>
  <si>
    <t>5060</t>
  </si>
  <si>
    <t>470</t>
  </si>
  <si>
    <t>Oneida</t>
  </si>
  <si>
    <t>Malaika Early Learning Center</t>
  </si>
  <si>
    <t>1345</t>
  </si>
  <si>
    <t>Lakeside Lutheran High Sch</t>
  </si>
  <si>
    <t>8300</t>
  </si>
  <si>
    <t>6560</t>
  </si>
  <si>
    <t>Oconto</t>
  </si>
  <si>
    <t>7080</t>
  </si>
  <si>
    <t>8420</t>
  </si>
  <si>
    <t>Most Precious Blood Grade Sch</t>
  </si>
  <si>
    <t>84th St. Campus</t>
  </si>
  <si>
    <t>430</t>
  </si>
  <si>
    <t>5925</t>
  </si>
  <si>
    <t>5020</t>
  </si>
  <si>
    <t>1639</t>
  </si>
  <si>
    <t>1305</t>
  </si>
  <si>
    <t>St. Matthew's School</t>
  </si>
  <si>
    <t>St. Francis DeSales School</t>
  </si>
  <si>
    <t>Carter's Christian Academy, Inc</t>
  </si>
  <si>
    <t>536</t>
  </si>
  <si>
    <t>4330</t>
  </si>
  <si>
    <t>8235</t>
  </si>
  <si>
    <t>Bader Hillel Academy</t>
  </si>
  <si>
    <t>2730</t>
  </si>
  <si>
    <t>Achieving Educational Excellence, Inc.</t>
  </si>
  <si>
    <t>1702</t>
  </si>
  <si>
    <t>Saint Johns Grade Sch</t>
  </si>
  <si>
    <t>7670</t>
  </si>
  <si>
    <t>Blessed Savior Catholic School South</t>
  </si>
  <si>
    <t>1510</t>
  </si>
  <si>
    <t>Lourdes Academy</t>
  </si>
  <si>
    <t>Benet Lake Child and Adolescent Trtmt Ct</t>
  </si>
  <si>
    <t>Dunn</t>
  </si>
  <si>
    <t>Sacred Heart School</t>
  </si>
  <si>
    <t>Northwest Catholic</t>
  </si>
  <si>
    <t>St. Anne</t>
  </si>
  <si>
    <t>1230</t>
  </si>
  <si>
    <t>1742</t>
  </si>
  <si>
    <t>King's Academy, Inc.</t>
  </si>
  <si>
    <t>Saint Ann Sch</t>
  </si>
  <si>
    <t>Juneau</t>
  </si>
  <si>
    <t>Lutheran Social Services WI and UP, Inc.</t>
  </si>
  <si>
    <t>2010</t>
  </si>
  <si>
    <t>4867</t>
  </si>
  <si>
    <t>5650</t>
  </si>
  <si>
    <t>3250</t>
  </si>
  <si>
    <t>Emanuel Evangelical Lutheran School</t>
  </si>
  <si>
    <t>8722</t>
  </si>
  <si>
    <t>St John's Primary School</t>
  </si>
  <si>
    <t>St. John Ev Lutheran Sch</t>
  </si>
  <si>
    <t>1590</t>
  </si>
  <si>
    <t>8530</t>
  </si>
  <si>
    <t>5268 N 35th St</t>
  </si>
  <si>
    <t>St. Roman</t>
  </si>
  <si>
    <t>1729</t>
  </si>
  <si>
    <t>Divine Mercy School</t>
  </si>
  <si>
    <t>7870</t>
  </si>
  <si>
    <t>1575</t>
  </si>
  <si>
    <t>Bethlehem Lutheran</t>
  </si>
  <si>
    <t>St. Mary School</t>
  </si>
  <si>
    <t>TransCenter for Youth/El Puente</t>
  </si>
  <si>
    <t>St. Francis de Sales School</t>
  </si>
  <si>
    <t>Crawford</t>
  </si>
  <si>
    <t>5890</t>
  </si>
  <si>
    <t>St. Peter Immanuel Lutheran School</t>
  </si>
  <si>
    <t>Saint Johns Evang Luth Gr Sch</t>
  </si>
  <si>
    <t>Saint Peter Immanuel Luth Sch</t>
  </si>
  <si>
    <t>St. Rose St. Mary's School</t>
  </si>
  <si>
    <t>560</t>
  </si>
  <si>
    <t>Lourdes Academy High School</t>
  </si>
  <si>
    <t>3570</t>
  </si>
  <si>
    <t>St. Francis Xavier Middle</t>
  </si>
  <si>
    <t>1800</t>
  </si>
  <si>
    <t>6666</t>
  </si>
  <si>
    <t>Holy Trinity Grade School</t>
  </si>
  <si>
    <t>St. Luke School</t>
  </si>
  <si>
    <t>Saint Thomas More School</t>
  </si>
  <si>
    <t>St. Patricks Grade School</t>
  </si>
  <si>
    <t>Menominee Tribal School</t>
  </si>
  <si>
    <t>7092</t>
  </si>
  <si>
    <t>St. Pauls Lutheran School</t>
  </si>
  <si>
    <t>Immanuel Lutheran Grade Sch</t>
  </si>
  <si>
    <t>9934</t>
  </si>
  <si>
    <t>1439</t>
  </si>
  <si>
    <t>Mother of Good Counsel</t>
  </si>
  <si>
    <t>1665</t>
  </si>
  <si>
    <t>Saint Margaret Mary Grade Sch</t>
  </si>
  <si>
    <t>Saint Marys Grade Sch</t>
  </si>
  <si>
    <t>7037</t>
  </si>
  <si>
    <t>St. Mary Springs Academy</t>
  </si>
  <si>
    <t>3100</t>
  </si>
  <si>
    <t>Divine Destiny School Inc</t>
  </si>
  <si>
    <t>Salam School</t>
  </si>
  <si>
    <t>Indian Community School</t>
  </si>
  <si>
    <t>Christ-St. Peter Lutheran School</t>
  </si>
  <si>
    <t>4020</t>
  </si>
  <si>
    <t>830</t>
  </si>
  <si>
    <t>Kewaunee</t>
  </si>
  <si>
    <t>Word of Life Lutheran School</t>
  </si>
  <si>
    <t>Nativity Jesuit Middle School</t>
  </si>
  <si>
    <t>Divine Destiny School, Inc.</t>
  </si>
  <si>
    <t>Eagle School</t>
  </si>
  <si>
    <t>St. Augustine Preparatory Acad</t>
  </si>
  <si>
    <t>2460</t>
  </si>
  <si>
    <t>870</t>
  </si>
  <si>
    <t>993</t>
  </si>
  <si>
    <t>TransCenter for Youth/El Puent</t>
  </si>
  <si>
    <t>2248</t>
  </si>
  <si>
    <t>St. Joseph Grade School</t>
  </si>
  <si>
    <t>1640</t>
  </si>
  <si>
    <t>4700</t>
  </si>
  <si>
    <t>Saint Bernard School</t>
  </si>
  <si>
    <t>3760</t>
  </si>
  <si>
    <t>Blessed Sacrament School</t>
  </si>
  <si>
    <t>4680</t>
  </si>
  <si>
    <t>Hope Christian Schools, Inc.: Fidelis</t>
  </si>
  <si>
    <t>Dane</t>
  </si>
  <si>
    <t>2280</t>
  </si>
  <si>
    <t>Lafayette</t>
  </si>
  <si>
    <t>Oneida Nation Elementary</t>
  </si>
  <si>
    <t>Saint Joseph Grade Sch</t>
  </si>
  <si>
    <t>Benet Lake Child/Adolescent Treatment</t>
  </si>
  <si>
    <t>8000</t>
  </si>
  <si>
    <t>1351</t>
  </si>
  <si>
    <t>WI Lu Middle School</t>
  </si>
  <si>
    <t>Cathedral School</t>
  </si>
  <si>
    <t>Saint John Vianney Grade Sch</t>
  </si>
  <si>
    <t>Saint Johns Lutheran Sch</t>
  </si>
  <si>
    <t>3000</t>
  </si>
  <si>
    <t>Divine Savior Catholic School</t>
  </si>
  <si>
    <t>562</t>
  </si>
  <si>
    <t>Rock</t>
  </si>
  <si>
    <t>1765</t>
  </si>
  <si>
    <t>730</t>
  </si>
  <si>
    <t>St. Marcus North Campus (ECC)</t>
  </si>
  <si>
    <t>St. Leonard School</t>
  </si>
  <si>
    <t>St. Johns Lutheran School</t>
  </si>
  <si>
    <t>Sharon Junior Academy</t>
  </si>
  <si>
    <t>2443</t>
  </si>
  <si>
    <t>Holy Rosary Catholic School</t>
  </si>
  <si>
    <t>3720</t>
  </si>
  <si>
    <t>853</t>
  </si>
  <si>
    <t>8720</t>
  </si>
  <si>
    <t>1780</t>
  </si>
  <si>
    <t>Granville Lutheran School</t>
  </si>
  <si>
    <t>St. Joseph Academy, Inc.</t>
  </si>
  <si>
    <t>The City School</t>
  </si>
  <si>
    <t>1900</t>
  </si>
  <si>
    <t>St. John the Baptist School</t>
  </si>
  <si>
    <t>Wisconsin Lutheran School</t>
  </si>
  <si>
    <t>Sheboygan</t>
  </si>
  <si>
    <t>Sheboygan</t>
  </si>
  <si>
    <t>7632</t>
  </si>
  <si>
    <t>Risen Savior Lutheran School</t>
  </si>
  <si>
    <t>St. Eugene School</t>
  </si>
  <si>
    <t>St. Mary Catholic High School</t>
  </si>
  <si>
    <t>St. Mary of the Assumption Parish</t>
  </si>
  <si>
    <t>Taylor</t>
  </si>
  <si>
    <t>St Joseph Academy</t>
  </si>
  <si>
    <t>Ashland</t>
  </si>
  <si>
    <t>Messmer St. Mary</t>
  </si>
  <si>
    <t>4160</t>
  </si>
  <si>
    <t>1299</t>
  </si>
  <si>
    <t>5480</t>
  </si>
  <si>
    <t>Immaculate Conception School</t>
  </si>
  <si>
    <t>2240</t>
  </si>
  <si>
    <t>Shepherd of the Hills School</t>
  </si>
  <si>
    <t>Northwest Lutheran Grade Sch</t>
  </si>
  <si>
    <t>1183</t>
  </si>
  <si>
    <t>930</t>
  </si>
  <si>
    <t>St. Stephens</t>
  </si>
  <si>
    <t>Waukesha</t>
  </si>
  <si>
    <t>1606</t>
  </si>
  <si>
    <t>1374</t>
  </si>
  <si>
    <t>1980</t>
  </si>
  <si>
    <t>6555</t>
  </si>
  <si>
    <t>2110</t>
  </si>
  <si>
    <t>HOPE Christian School: Semper</t>
  </si>
  <si>
    <t>Immanuel Evangelical Lutheran School</t>
  </si>
  <si>
    <t>Saint Matthew El Sch</t>
  </si>
  <si>
    <t>Messmer High School</t>
  </si>
  <si>
    <t>7050</t>
  </si>
  <si>
    <t>Saint Croix</t>
  </si>
  <si>
    <t>Clark</t>
  </si>
  <si>
    <t>1704</t>
  </si>
  <si>
    <t>Divine Mercy</t>
  </si>
  <si>
    <t>Dodge</t>
  </si>
  <si>
    <t>3455</t>
  </si>
  <si>
    <t>6290</t>
  </si>
  <si>
    <t>Aquinas Catholic Schools, Inc.</t>
  </si>
  <si>
    <t>5735</t>
  </si>
  <si>
    <t>HOPE Christian School: Fortis</t>
  </si>
  <si>
    <t>St. Francis Xavier Catholic School, Inc.</t>
  </si>
  <si>
    <t>Nativity Jesuit Academy</t>
  </si>
  <si>
    <t>2190</t>
  </si>
  <si>
    <t>Hope Christian Schools, Inc.: Via</t>
  </si>
  <si>
    <t>Institute of Technology and Academics</t>
  </si>
  <si>
    <t>1253</t>
  </si>
  <si>
    <t>2870</t>
  </si>
  <si>
    <t>NTC Christian Academy</t>
  </si>
  <si>
    <t>Trinity-St Lukes Luth Gr Sch</t>
  </si>
  <si>
    <t>6530</t>
  </si>
  <si>
    <t>8310</t>
  </si>
  <si>
    <t>Saint Sebastian Grade Sch</t>
  </si>
  <si>
    <t>St. John's Lutheran</t>
  </si>
  <si>
    <t>2096</t>
  </si>
  <si>
    <t>St. Anne's School</t>
  </si>
  <si>
    <t>8258</t>
  </si>
  <si>
    <t>5710</t>
  </si>
  <si>
    <t>Holy Family School</t>
  </si>
  <si>
    <t>Homme Wittenberg-Visions School</t>
  </si>
  <si>
    <t>1802</t>
  </si>
  <si>
    <t>3430</t>
  </si>
  <si>
    <t>Immanuel Lutheran School</t>
  </si>
  <si>
    <t>6664</t>
  </si>
  <si>
    <t>Portage</t>
  </si>
  <si>
    <t>Green Bay Area Catholic Education, Inc.</t>
  </si>
  <si>
    <t>St. Rose Congregation</t>
  </si>
  <si>
    <t>8430</t>
  </si>
  <si>
    <t>St. Joseph's School</t>
  </si>
  <si>
    <t>Hope Christian Schools, Inc.: Prima</t>
  </si>
  <si>
    <t>Trinity Luth Early Childhood</t>
  </si>
  <si>
    <t>1315</t>
  </si>
  <si>
    <t>Mt  Lebanon K-4</t>
  </si>
  <si>
    <t>St. John Vianney School</t>
  </si>
  <si>
    <t>Saint Charles Grade Sch</t>
  </si>
  <si>
    <t>St. Katharine Drexel School</t>
  </si>
  <si>
    <t>7267</t>
  </si>
  <si>
    <t>Hope Christian Schools,Inc.: High School</t>
  </si>
  <si>
    <t>661</t>
  </si>
  <si>
    <t>St. Andrew &amp; Thomas School</t>
  </si>
  <si>
    <t>4460</t>
  </si>
  <si>
    <t>SS Peter &amp; Paul Grade Sch</t>
  </si>
  <si>
    <t>3580</t>
  </si>
  <si>
    <t>Garden Homes Lutheran Sch</t>
  </si>
  <si>
    <t>74</t>
  </si>
  <si>
    <t>Vernon</t>
  </si>
  <si>
    <t>Wisconsin Lutheran Elem School</t>
  </si>
  <si>
    <t>Hales Corners Lutheran School</t>
  </si>
  <si>
    <t>Salam Elementary</t>
  </si>
  <si>
    <t>Menominee</t>
  </si>
  <si>
    <t>Mt Calvary Ev Lutheran School</t>
  </si>
  <si>
    <t>4420</t>
  </si>
  <si>
    <t>1560</t>
  </si>
  <si>
    <t>5820</t>
  </si>
  <si>
    <t>Saint John Lutheran Grade Sch</t>
  </si>
  <si>
    <t>1200</t>
  </si>
  <si>
    <t>Lad Lake, Inc.</t>
  </si>
  <si>
    <t>5100</t>
  </si>
  <si>
    <t>Notre Dame School of Milwaukee</t>
  </si>
  <si>
    <t>604</t>
  </si>
  <si>
    <t>All Saints Catholic School-St. John site</t>
  </si>
  <si>
    <t>Pacelli Catholic Schools, Inc.</t>
  </si>
  <si>
    <t>Our Lady Queen of Peace School</t>
  </si>
  <si>
    <t>1323</t>
  </si>
  <si>
    <t>St. James Lutheran</t>
  </si>
  <si>
    <t>Saint Jacobi Lutheran Sch</t>
  </si>
  <si>
    <t>5660</t>
  </si>
  <si>
    <t>Trempealeau</t>
  </si>
  <si>
    <t>Sharon Jr Academy</t>
  </si>
  <si>
    <t>927</t>
  </si>
  <si>
    <t>5140</t>
  </si>
  <si>
    <t>St. Francis Solanus School</t>
  </si>
  <si>
    <t>8540</t>
  </si>
  <si>
    <t>Chileda Institute, Inc.</t>
  </si>
  <si>
    <t>6400</t>
  </si>
  <si>
    <t>St. John Paul II Congregation</t>
  </si>
  <si>
    <t>1874</t>
  </si>
  <si>
    <t>All Saints North</t>
  </si>
  <si>
    <t>6360</t>
  </si>
  <si>
    <t>Emanuel Lutheran Sch</t>
  </si>
  <si>
    <t>7680</t>
  </si>
  <si>
    <t>230</t>
  </si>
  <si>
    <t>Prince of Peace School</t>
  </si>
  <si>
    <t>1265</t>
  </si>
  <si>
    <t>4543</t>
  </si>
  <si>
    <t>1327</t>
  </si>
  <si>
    <t>8076</t>
  </si>
  <si>
    <t>Saint John the Baptist School</t>
  </si>
  <si>
    <t>Newman Catholic Middle School</t>
  </si>
  <si>
    <t>Saint Eugene Grade Sch</t>
  </si>
  <si>
    <t>6030</t>
  </si>
  <si>
    <t>Shining Star Christian Schools, Inc.</t>
  </si>
  <si>
    <t>Saint Gabriel School</t>
  </si>
  <si>
    <t>1221</t>
  </si>
  <si>
    <t>St. Agnes School</t>
  </si>
  <si>
    <t>Peace Lutheran School</t>
  </si>
  <si>
    <t>Rusk</t>
  </si>
  <si>
    <t>Pacelli High School</t>
  </si>
  <si>
    <t>1382</t>
  </si>
  <si>
    <t>Grace Lutheran School</t>
  </si>
  <si>
    <t>Redeemer Lutheran School</t>
  </si>
  <si>
    <t>St. Johns Lutheran Sch</t>
  </si>
  <si>
    <t>Prince of Peace Sch</t>
  </si>
  <si>
    <t>St. Ann's School</t>
  </si>
  <si>
    <t>8224</t>
  </si>
  <si>
    <t>120</t>
  </si>
  <si>
    <t>St Katharine Drexel School</t>
  </si>
  <si>
    <t>4770</t>
  </si>
  <si>
    <t>Our Lady Queen of Heaven</t>
  </si>
  <si>
    <t>1489</t>
  </si>
  <si>
    <t>St. Luke Grade School</t>
  </si>
  <si>
    <t>St. Andrews School</t>
  </si>
  <si>
    <t>7230</t>
  </si>
  <si>
    <t>St.Mary Catholic Middle School</t>
  </si>
  <si>
    <t>Green Lake</t>
  </si>
  <si>
    <t>City School, Inc.</t>
  </si>
  <si>
    <t>477</t>
  </si>
  <si>
    <t>Saint Mary Grade School</t>
  </si>
  <si>
    <t>Jefferson</t>
  </si>
  <si>
    <t>2410</t>
  </si>
  <si>
    <t>St. Mary's School</t>
  </si>
  <si>
    <t>Saint Mary Catholic Gr Sch</t>
  </si>
  <si>
    <t>Most Precious Blood School</t>
  </si>
  <si>
    <t>Saint Frances Cabrini Sch</t>
  </si>
  <si>
    <t>Saint Paul Grade Sch</t>
  </si>
  <si>
    <t>St. Catherines School</t>
  </si>
  <si>
    <t>1302</t>
  </si>
  <si>
    <t>5555</t>
  </si>
  <si>
    <t>3850</t>
  </si>
  <si>
    <t>840</t>
  </si>
  <si>
    <t>Regis High</t>
  </si>
  <si>
    <t>6910</t>
  </si>
  <si>
    <t>1776</t>
  </si>
  <si>
    <t>Saint Joseph Parish School</t>
  </si>
  <si>
    <t>2450</t>
  </si>
  <si>
    <t>3935</t>
  </si>
  <si>
    <t>1507</t>
  </si>
  <si>
    <t>Prentice House I</t>
  </si>
  <si>
    <t>King's Academy, Inc</t>
  </si>
  <si>
    <t>1384</t>
  </si>
  <si>
    <t>Columbus Catholic Schools</t>
  </si>
  <si>
    <t>2047</t>
  </si>
  <si>
    <t>4830</t>
  </si>
  <si>
    <t>St. James the Greater School</t>
  </si>
  <si>
    <t>1282</t>
  </si>
  <si>
    <t>4655</t>
  </si>
  <si>
    <t>St. John the Evangelist School</t>
  </si>
  <si>
    <t>8750</t>
  </si>
  <si>
    <t>Saint Adalbert Grade Sch</t>
  </si>
  <si>
    <t>740</t>
  </si>
  <si>
    <t>3750</t>
  </si>
  <si>
    <t>St. Vincent de Paul</t>
  </si>
  <si>
    <t>Christ St. Peter Lutheran School</t>
  </si>
  <si>
    <t>1198</t>
  </si>
  <si>
    <t>1930</t>
  </si>
  <si>
    <t>Grace Evangelical Lutheran Church</t>
  </si>
  <si>
    <t>Northwest Passage LTD</t>
  </si>
  <si>
    <t>4190</t>
  </si>
  <si>
    <t>1321</t>
  </si>
  <si>
    <t>Messmer St. Rose</t>
  </si>
  <si>
    <t>St. John Lutheran School</t>
  </si>
  <si>
    <t>St. Ignatius School</t>
  </si>
  <si>
    <t>Cristo Rey Jesuit Milwaukee High School</t>
  </si>
  <si>
    <t>McDonell Area Catholic Schools</t>
  </si>
  <si>
    <t>St Peter Lutheran Sch</t>
  </si>
  <si>
    <t>Menominee Indian Tribe of Wisconsin</t>
  </si>
  <si>
    <t>Richland</t>
  </si>
  <si>
    <t>St. Peter Evangelical Lutheran School</t>
  </si>
  <si>
    <t>3710</t>
  </si>
  <si>
    <t>1304</t>
  </si>
  <si>
    <t>1158</t>
  </si>
  <si>
    <t>Marathon</t>
  </si>
  <si>
    <t>1587</t>
  </si>
  <si>
    <t>St. Peters Lutheran School</t>
  </si>
  <si>
    <t>Marathon</t>
  </si>
  <si>
    <t>7370</t>
  </si>
  <si>
    <t>City Church Madison, Inc</t>
  </si>
  <si>
    <t>6690</t>
  </si>
  <si>
    <t>St. Paul's Ev. Lutheran School</t>
  </si>
  <si>
    <t>Saint Mary Grade Sch</t>
  </si>
  <si>
    <t>8015</t>
  </si>
  <si>
    <t>Hope Christian School-Caritas</t>
  </si>
  <si>
    <t>Cristo Rey Jesuit Milwaukee Hi</t>
  </si>
  <si>
    <t>Blessed Savior Catholic School East</t>
  </si>
  <si>
    <t>9884</t>
  </si>
  <si>
    <t>St. Sebastian School</t>
  </si>
  <si>
    <t>Brown</t>
  </si>
  <si>
    <t>4670</t>
  </si>
  <si>
    <t>780</t>
  </si>
  <si>
    <t>2270</t>
  </si>
  <si>
    <t>2640</t>
  </si>
  <si>
    <t>Blessed Savior Catholic School</t>
  </si>
  <si>
    <t>Saint Patrick School</t>
  </si>
  <si>
    <t>355</t>
  </si>
  <si>
    <t>Renaissance School - Taylor</t>
  </si>
  <si>
    <t>St. Elizabeth Ann Seton Cathol</t>
  </si>
  <si>
    <t>1300</t>
  </si>
  <si>
    <t>HOPE Christian School: Fidelis</t>
  </si>
  <si>
    <t>7965</t>
  </si>
  <si>
    <t>New Beginnings Christian (Academy) CC</t>
  </si>
  <si>
    <t>5920</t>
  </si>
  <si>
    <t>Shawano</t>
  </si>
  <si>
    <t>1774</t>
  </si>
  <si>
    <t>HOPE Christian School: Prima</t>
  </si>
  <si>
    <t>Father Allouez Catholic School</t>
  </si>
  <si>
    <t>7980</t>
  </si>
  <si>
    <t>253</t>
  </si>
  <si>
    <t>Saint Jerome Parochial Gr Sch</t>
  </si>
  <si>
    <t>4483</t>
  </si>
  <si>
    <t>Atlas Preparatory Academy</t>
  </si>
  <si>
    <t>5883</t>
  </si>
  <si>
    <t>St. Francis de Sales Gr School</t>
  </si>
  <si>
    <t>Saint Martin Lutheran Gr Sch</t>
  </si>
  <si>
    <t>Saint Marys Sch</t>
  </si>
  <si>
    <t>Iowa</t>
  </si>
  <si>
    <t>Islamic Society Milwaukee dba Salam</t>
  </si>
  <si>
    <t>2880</t>
  </si>
  <si>
    <t>8480</t>
  </si>
  <si>
    <t>Saint Vincent Pallotti West</t>
  </si>
  <si>
    <t>Holy Redeemer Christian Academy</t>
  </si>
  <si>
    <t>Saint Paul Lutheran Grade Sch</t>
  </si>
  <si>
    <t>LaCrosse</t>
  </si>
  <si>
    <t>2291</t>
  </si>
  <si>
    <t>1568</t>
  </si>
  <si>
    <t>Grant</t>
  </si>
  <si>
    <t>St. Mary's School-Clarks Mills</t>
  </si>
  <si>
    <t>4560</t>
  </si>
  <si>
    <t>490</t>
  </si>
  <si>
    <t>St Johns Lutheran Sch</t>
  </si>
  <si>
    <t>St. Charles Youth &amp; Family Services</t>
  </si>
  <si>
    <t>1094</t>
  </si>
  <si>
    <t>330</t>
  </si>
  <si>
    <t>St. Rafael the Archangel School - South</t>
  </si>
  <si>
    <t>5720</t>
  </si>
  <si>
    <t>St. Thomas Aquinas Academy</t>
  </si>
  <si>
    <t>Holy Rosary Catholic Grade Sch</t>
  </si>
  <si>
    <t>Columbus Catholic Middle School</t>
  </si>
  <si>
    <t>Saint Clement Sch</t>
  </si>
  <si>
    <t>St. Joseph School</t>
  </si>
  <si>
    <t>Immaculate Conception St. Mary Parish</t>
  </si>
  <si>
    <t>1711</t>
  </si>
  <si>
    <t>Saint Patricks Grade Sch</t>
  </si>
  <si>
    <t>8440</t>
  </si>
  <si>
    <t>1263</t>
  </si>
  <si>
    <t>Columbia</t>
  </si>
  <si>
    <t>St. Margaret Mary School</t>
  </si>
  <si>
    <t>Milwaukee SDA School</t>
  </si>
  <si>
    <t>St. Point Christian Academy</t>
  </si>
  <si>
    <t>St. Matthew's Lutheran School</t>
  </si>
  <si>
    <t>4280</t>
  </si>
  <si>
    <t>Chileda Institute</t>
  </si>
  <si>
    <t>1031</t>
  </si>
  <si>
    <t>6540</t>
  </si>
  <si>
    <t>2800</t>
  </si>
  <si>
    <t>59</t>
  </si>
  <si>
    <t>Saint Aloysius Grade Sch</t>
  </si>
  <si>
    <t>1619</t>
  </si>
  <si>
    <t>5000</t>
  </si>
  <si>
    <t>Saint Paul Evang Lutheran</t>
  </si>
  <si>
    <t>St. Francis School</t>
  </si>
  <si>
    <t>2990</t>
  </si>
  <si>
    <t>Lakeside Lutheran Hi</t>
  </si>
  <si>
    <t>St. Martini Lutheran School</t>
  </si>
  <si>
    <t>2095</t>
  </si>
  <si>
    <t>1530</t>
  </si>
  <si>
    <t>St. Pauls Lutheran Scool</t>
  </si>
  <si>
    <t>1042</t>
  </si>
  <si>
    <t>2070</t>
  </si>
  <si>
    <t>1624</t>
  </si>
  <si>
    <t>St. Marks Lutheran School</t>
  </si>
  <si>
    <t>Cross Trainers Academy</t>
  </si>
  <si>
    <t>3101</t>
  </si>
  <si>
    <t>Monroe</t>
  </si>
  <si>
    <t>1250</t>
  </si>
  <si>
    <t>7650</t>
  </si>
  <si>
    <t>Regis Middle School</t>
  </si>
  <si>
    <t>St. Charles School</t>
  </si>
  <si>
    <t>Hillel Academy</t>
  </si>
  <si>
    <t>5830</t>
  </si>
  <si>
    <t>Prentice House II</t>
  </si>
  <si>
    <t>2030</t>
  </si>
  <si>
    <t>Outagamie</t>
  </si>
  <si>
    <t>2750</t>
  </si>
  <si>
    <t>6667</t>
  </si>
  <si>
    <t>Assumption Middle</t>
  </si>
  <si>
    <t>854</t>
  </si>
  <si>
    <t>St. Mary's Home and School Association</t>
  </si>
  <si>
    <t>St. Charles Borromeo School</t>
  </si>
  <si>
    <t>Atlas Preparatory Academy, Inc.</t>
  </si>
  <si>
    <t>Eastbrook Academy, Inc.</t>
  </si>
  <si>
    <t>Queen of the Apostles Parish</t>
  </si>
  <si>
    <t>Langlade</t>
  </si>
  <si>
    <t>EarlyViewAcademy of Excellence</t>
  </si>
  <si>
    <t>Trinity Lutheran (Academy) Church</t>
  </si>
  <si>
    <t>1121</t>
  </si>
  <si>
    <t>8550</t>
  </si>
  <si>
    <t>Calumet</t>
  </si>
  <si>
    <t>2950</t>
  </si>
  <si>
    <t>Wood</t>
  </si>
  <si>
    <t>Our Lady of Sorrows Church</t>
  </si>
  <si>
    <t>SS Andrew - Thomas Grade Sch</t>
  </si>
  <si>
    <t>Mount Calvary Ev Lutheran Scho</t>
  </si>
  <si>
    <t>Christ St. John Lutheran School</t>
  </si>
  <si>
    <t>1184</t>
  </si>
  <si>
    <t>6370</t>
  </si>
  <si>
    <t>St. Rafael the Archangel</t>
  </si>
  <si>
    <t>7690</t>
  </si>
  <si>
    <t>Lourdes Academy Elementary</t>
  </si>
  <si>
    <t>Bethlehem Lutheran School</t>
  </si>
  <si>
    <t>8372</t>
  </si>
  <si>
    <t>Lourdes Academy Middle School</t>
  </si>
  <si>
    <t>3160</t>
  </si>
  <si>
    <t>Lad Lake Inc.</t>
  </si>
  <si>
    <t>Queen of the Apostles Grade Sc</t>
  </si>
  <si>
    <t>3028</t>
  </si>
  <si>
    <t>1231</t>
  </si>
  <si>
    <t>Oneida Nation School System</t>
  </si>
  <si>
    <t>New Testament Christian Academy</t>
  </si>
  <si>
    <t>3640</t>
  </si>
  <si>
    <t>Trinity Lutheran Sch</t>
  </si>
  <si>
    <t>St. Rose School</t>
  </si>
  <si>
    <t>1165</t>
  </si>
  <si>
    <t>3120</t>
  </si>
  <si>
    <t>4868</t>
  </si>
  <si>
    <t>Mount Lebanon Lutheran School</t>
  </si>
  <si>
    <t>1294</t>
  </si>
  <si>
    <t>1703</t>
  </si>
  <si>
    <t>St. James Lutheran School</t>
  </si>
  <si>
    <t>1180</t>
  </si>
  <si>
    <t>4920</t>
  </si>
  <si>
    <t>St Philips Lutheran Sch</t>
  </si>
  <si>
    <t>Saint Johns Evang Lutheran Sch</t>
  </si>
  <si>
    <t>307</t>
  </si>
  <si>
    <t>Waupaca</t>
  </si>
  <si>
    <t>3680</t>
  </si>
  <si>
    <t>Saint Mary\ Saint Michael</t>
  </si>
  <si>
    <t>St. Elizabeth Ann Seton Catholic School</t>
  </si>
  <si>
    <t>8800</t>
  </si>
  <si>
    <t>St Ignatious</t>
  </si>
  <si>
    <t>St. Josaphat Basilica School</t>
  </si>
  <si>
    <t>9892</t>
  </si>
  <si>
    <t>Sauk</t>
  </si>
  <si>
    <t>Our Lady Queen Of Peace</t>
  </si>
  <si>
    <t>St. Paul Lutheran</t>
  </si>
  <si>
    <t>Sacred Hearts Jesus Mary Schoo</t>
  </si>
  <si>
    <t>Immanuel Lutheran High School</t>
  </si>
  <si>
    <t>St. Charles Primary School</t>
  </si>
  <si>
    <t>All Saints School</t>
  </si>
  <si>
    <t>Eastbrook Academy</t>
  </si>
  <si>
    <t>St. Mary of the Immaculate Conception Ca</t>
  </si>
  <si>
    <t>4532</t>
  </si>
  <si>
    <t>Milwaukee</t>
  </si>
  <si>
    <t>Milwaukee</t>
  </si>
  <si>
    <t>2440</t>
  </si>
  <si>
    <t>St. Charles Borromeo</t>
  </si>
  <si>
    <t>309</t>
  </si>
  <si>
    <t>Thorp Catholic School</t>
  </si>
  <si>
    <t>Holy Rosary Grade Sch</t>
  </si>
  <si>
    <t>656</t>
  </si>
  <si>
    <t>Racine</t>
  </si>
  <si>
    <t>Holy Spirit School - South Campus</t>
  </si>
  <si>
    <t>Racine</t>
  </si>
  <si>
    <t>3740</t>
  </si>
  <si>
    <t>Delavan Christian School</t>
  </si>
  <si>
    <t>5340</t>
  </si>
  <si>
    <t>Washburn</t>
  </si>
  <si>
    <t>St. Frances Cabrini School</t>
  </si>
  <si>
    <t>St. Mary's Springs Academy</t>
  </si>
  <si>
    <t>Immanuel Evangelical Lutheran</t>
  </si>
  <si>
    <t>St. Patrick Parish</t>
  </si>
  <si>
    <t>Riverview Evangelical Lutheran School</t>
  </si>
  <si>
    <t>4180</t>
  </si>
  <si>
    <t>Good News Fellowship Church Inc</t>
  </si>
  <si>
    <t>St. Francis</t>
  </si>
  <si>
    <t>1745</t>
  </si>
  <si>
    <t>Stages Stabilization Center</t>
  </si>
  <si>
    <t>St. Robert School</t>
  </si>
  <si>
    <t>Winnebago</t>
  </si>
  <si>
    <t>658</t>
  </si>
  <si>
    <t>Saint Matthews Evang Luth Sch</t>
  </si>
  <si>
    <t>7400</t>
  </si>
  <si>
    <t>818</t>
  </si>
  <si>
    <t>St. Joseph Catholic School</t>
  </si>
  <si>
    <t>Saint Marks Ev Lutheran School</t>
  </si>
  <si>
    <t>St. Coletta Day School</t>
  </si>
  <si>
    <t>Milwaukee Seventh-day Adventist School</t>
  </si>
  <si>
    <t>6105</t>
  </si>
  <si>
    <t>Trinity St Lukes Luth Sch</t>
  </si>
  <si>
    <t>St. Kilian School</t>
  </si>
  <si>
    <t>2220</t>
  </si>
  <si>
    <t>4620</t>
  </si>
  <si>
    <t>856</t>
  </si>
  <si>
    <t>St. Paul's Catholic School</t>
  </si>
  <si>
    <t>Right Step Inc.</t>
  </si>
  <si>
    <t>1491</t>
  </si>
  <si>
    <t>7091</t>
  </si>
  <si>
    <t>St Paul Lutheran School</t>
  </si>
  <si>
    <t>Good Shepherd Lutheran School, Watertown</t>
  </si>
  <si>
    <t>Good Shepherd Lutheran School</t>
  </si>
  <si>
    <t>Catholic East Elementary HR</t>
  </si>
  <si>
    <t>St. Margaret Mary Elementary S</t>
  </si>
  <si>
    <t>St. Stephen's Ev. Lutheran School</t>
  </si>
  <si>
    <t>Catholic East Elementary</t>
  </si>
  <si>
    <t>Holy Ghost Elementary School</t>
  </si>
  <si>
    <t>8217</t>
  </si>
  <si>
    <t>Catholic East Elementary School</t>
  </si>
  <si>
    <t>Assumption Catholic School</t>
  </si>
  <si>
    <t>Chippewa</t>
  </si>
  <si>
    <t>Sawyer</t>
  </si>
  <si>
    <t>Christ St Johns Lutheran Sch</t>
  </si>
  <si>
    <t>Shining Star Christian Schools</t>
  </si>
  <si>
    <t>Saint Gregory the Great Gr Sch</t>
  </si>
  <si>
    <t>Saint Maria Goretti Sch</t>
  </si>
  <si>
    <t>1216</t>
  </si>
  <si>
    <t>Northwest Catholic-Lower Campu</t>
  </si>
  <si>
    <t>7095</t>
  </si>
  <si>
    <t>Saint Leonard School</t>
  </si>
  <si>
    <t>St. Gabriel Elementary School</t>
  </si>
  <si>
    <t>Garden Homes Lutheran School</t>
  </si>
  <si>
    <t>St Marys School</t>
  </si>
  <si>
    <t>Holy Rosary School</t>
  </si>
  <si>
    <t>St. Aloysius Grade School</t>
  </si>
  <si>
    <t>305</t>
  </si>
  <si>
    <t>Saint Pauls Evang Lutheran Sch</t>
  </si>
  <si>
    <t>Christian Faith Academyof HigherLearning</t>
  </si>
  <si>
    <t>Destiny High School</t>
  </si>
  <si>
    <t>Milwaukee Rescue Mission</t>
  </si>
  <si>
    <t>St. Joan Antida High School</t>
  </si>
  <si>
    <t>1218</t>
  </si>
  <si>
    <t>4210</t>
  </si>
  <si>
    <t>1044</t>
  </si>
  <si>
    <t>6255</t>
  </si>
  <si>
    <t>Saint Paul Lutheran School</t>
  </si>
  <si>
    <t>3490</t>
  </si>
  <si>
    <t>Mother of Good Counsel Grade School</t>
  </si>
  <si>
    <t>Roncalli High School</t>
  </si>
  <si>
    <t>7030</t>
  </si>
  <si>
    <t>St. Adalbert School</t>
  </si>
  <si>
    <t>Regis Catholic Schools</t>
  </si>
  <si>
    <t>Sacred Hearts of Jesus Mary School</t>
  </si>
  <si>
    <t>1390</t>
  </si>
  <si>
    <t>St. Vincent Pallotti School</t>
  </si>
  <si>
    <t>Newman Catholic Elem (St Anne)</t>
  </si>
  <si>
    <t>Prentice House</t>
  </si>
  <si>
    <t>320</t>
  </si>
  <si>
    <t>Catholic Central High School</t>
  </si>
  <si>
    <t>652</t>
  </si>
  <si>
    <t>Pepin</t>
  </si>
  <si>
    <t>5730</t>
  </si>
  <si>
    <t>Mary Queen of Saints Academy-Greenfield</t>
  </si>
  <si>
    <t>1981</t>
  </si>
  <si>
    <t>1129</t>
  </si>
  <si>
    <t>Kenosha</t>
  </si>
  <si>
    <t>All Saints Catholic School</t>
  </si>
  <si>
    <t>Hope Christian Schools, Inc.: Semper</t>
  </si>
  <si>
    <t>Atonement Lutheran School</t>
  </si>
  <si>
    <t>LUMIN, Inc.</t>
  </si>
  <si>
    <t>3450</t>
  </si>
  <si>
    <t>Kenosha</t>
  </si>
  <si>
    <t>8450</t>
  </si>
  <si>
    <t>Lutheran Special School and Education</t>
  </si>
  <si>
    <t>Hope Christian Schools, Inc.: Fortis</t>
  </si>
  <si>
    <t>Renaissance School</t>
  </si>
  <si>
    <t>Early View Academy of Excellence</t>
  </si>
  <si>
    <t>Martin Luther</t>
  </si>
  <si>
    <t>St. Francis Xavier High School</t>
  </si>
  <si>
    <t>5770</t>
  </si>
  <si>
    <t>St. Francis Xavier Elemen.-M</t>
  </si>
  <si>
    <t>3410</t>
  </si>
  <si>
    <t>1822</t>
  </si>
  <si>
    <t>St. Mary Catholic School</t>
  </si>
  <si>
    <t>Lac Courte Oreilles School</t>
  </si>
  <si>
    <t>Chilton Area Catholic School</t>
  </si>
  <si>
    <t>Greater Holy Temple Christian Academy</t>
  </si>
  <si>
    <t>6550</t>
  </si>
  <si>
    <t>Oneida Nation High School</t>
  </si>
  <si>
    <t>St.Andrews School</t>
  </si>
  <si>
    <t>8162</t>
  </si>
  <si>
    <t>3814 W North Ave</t>
  </si>
  <si>
    <t>1236 W. Pierce St</t>
  </si>
  <si>
    <t>1854 W. Windlake</t>
  </si>
  <si>
    <t>2607 S 5th St</t>
  </si>
  <si>
    <t>419 Sixth Avenue</t>
  </si>
  <si>
    <t>7400 39th Ave</t>
  </si>
  <si>
    <t>145 N. St. Claude St. PO Box 787</t>
  </si>
  <si>
    <t>2404 King Street</t>
  </si>
  <si>
    <t>1319 Ferry Street</t>
  </si>
  <si>
    <t>127 North 11th Avenue</t>
  </si>
  <si>
    <t>901 W Prospect St</t>
  </si>
  <si>
    <t>N6217 Co. Rd. V</t>
  </si>
  <si>
    <t>445 Chestnut Street</t>
  </si>
  <si>
    <t>440 Mead Street</t>
  </si>
  <si>
    <t>750 10th Avenue South</t>
  </si>
  <si>
    <t>831 12th Street South</t>
  </si>
  <si>
    <t>1051 E Russell Ave</t>
  </si>
  <si>
    <t>3945 S Kansas Ave</t>
  </si>
  <si>
    <t>12603 - 224th Avenue</t>
  </si>
  <si>
    <t>1121 Georgia Avenue</t>
  </si>
  <si>
    <t>3126 S. 41st Street</t>
  </si>
  <si>
    <t>8607 W Villard</t>
  </si>
  <si>
    <t>5140 N. 55th Street</t>
  </si>
  <si>
    <t>4059 N 64th Street</t>
  </si>
  <si>
    <t>2461 N Murray Avenue</t>
  </si>
  <si>
    <t>2038 N Bartlett Avenue</t>
  </si>
  <si>
    <t>1825 Victory St</t>
  </si>
  <si>
    <t>60 E. Washington Street</t>
  </si>
  <si>
    <t>500 Park St</t>
  </si>
  <si>
    <t>2229 W Greenfield Ave</t>
  </si>
  <si>
    <t>3965 N. 15thStreet</t>
  </si>
  <si>
    <t>4901 E. Buckeye Road</t>
  </si>
  <si>
    <t>8684 N 76th Place</t>
  </si>
  <si>
    <t>317 W Wright St</t>
  </si>
  <si>
    <t>710 S Columbus Ave</t>
  </si>
  <si>
    <t>1300 West Fifth St</t>
  </si>
  <si>
    <t>307 North Walnut Ave</t>
  </si>
  <si>
    <t>1215 S. 45th Street</t>
  </si>
  <si>
    <t>848 Oak Street</t>
  </si>
  <si>
    <t>7210 North 76th Street</t>
  </si>
  <si>
    <t>3725 N. Sherman Blvd.</t>
  </si>
  <si>
    <t>695 College Avenue</t>
  </si>
  <si>
    <t>423 Fremont Street</t>
  </si>
  <si>
    <t>26700 Fellowship Ln</t>
  </si>
  <si>
    <t>7132 W Good Hope Road</t>
  </si>
  <si>
    <t>5375 N Green Bay Avenue</t>
  </si>
  <si>
    <t>200 East Quincy St</t>
  </si>
  <si>
    <t>55 Prairie Rd.</t>
  </si>
  <si>
    <t>5043 20th Ave</t>
  </si>
  <si>
    <t>2450 West Roosevelt Drive</t>
  </si>
  <si>
    <t>801 County Rd HH West</t>
  </si>
  <si>
    <t>777 S Indiana Ave</t>
  </si>
  <si>
    <t>1611 E. Main St.</t>
  </si>
  <si>
    <t>N87 W16173 Kenwood Blvd</t>
  </si>
  <si>
    <t>913 Nebraska St</t>
  </si>
  <si>
    <t>5575 N. 76th Street</t>
  </si>
  <si>
    <t>333 Hilltop Drive</t>
  </si>
  <si>
    <t>1204 S Fisk Street</t>
  </si>
  <si>
    <t>100 S Huron Street</t>
  </si>
  <si>
    <t>1305 Lourdes Avenue</t>
  </si>
  <si>
    <t>2020 Hillside Lane</t>
  </si>
  <si>
    <t>2561 Glendale Avenue</t>
  </si>
  <si>
    <t>1420 Harvey St</t>
  </si>
  <si>
    <t>12300 W. Janesville Road</t>
  </si>
  <si>
    <t>519 Kilbourn St</t>
  </si>
  <si>
    <t>215 S Washington Ave</t>
  </si>
  <si>
    <t>744 Wells ST</t>
  </si>
  <si>
    <t>W2796 County Road KK</t>
  </si>
  <si>
    <t>305 Main Street, P.O. Box 464</t>
  </si>
  <si>
    <t>8920 W. Brown Deer Rd.</t>
  </si>
  <si>
    <t>4200 W Douglas Ave</t>
  </si>
  <si>
    <t>3601 N. Port Washington Ave</t>
  </si>
  <si>
    <t>2345 N 25th st</t>
  </si>
  <si>
    <t>3040 W Capitol Drive</t>
  </si>
  <si>
    <t>3502 Douglas Ave.</t>
  </si>
  <si>
    <t>3215 N. Martin Luther King Dr.</t>
  </si>
  <si>
    <t>148 McHenry St</t>
  </si>
  <si>
    <t>225 W State St</t>
  </si>
  <si>
    <t>1626 Illinois Ave.</t>
  </si>
  <si>
    <t>501 Grover Road</t>
  </si>
  <si>
    <t>604 S Chestnut Ave</t>
  </si>
  <si>
    <t>111 11th St N</t>
  </si>
  <si>
    <t>13445 Hampton Rd</t>
  </si>
  <si>
    <t>10405 W. Saint Martins Road</t>
  </si>
  <si>
    <t>8940 N 85th Street</t>
  </si>
  <si>
    <t>815 West Layton Avenue</t>
  </si>
  <si>
    <t>4707 South 13 Street</t>
  </si>
  <si>
    <t>7798 N. 60th St.</t>
  </si>
  <si>
    <t>2520 N Wauwatosa Ave</t>
  </si>
  <si>
    <t>8242 N. Granville Rd.</t>
  </si>
  <si>
    <t>4119 N 81st ST</t>
  </si>
  <si>
    <t>6717 W. Center St</t>
  </si>
  <si>
    <t>1520  Cesar E. Chavez Drive</t>
  </si>
  <si>
    <t>8575 N Trepania Rd</t>
  </si>
  <si>
    <t>W350 S1401 Waterville Road</t>
  </si>
  <si>
    <t>3801 N. 88th Street</t>
  </si>
  <si>
    <t>3809 N. 88th Street</t>
  </si>
  <si>
    <t>231 Woodland Beach Rd</t>
  </si>
  <si>
    <t>1207 Oregon St</t>
  </si>
  <si>
    <t>110 N Sawyer St</t>
  </si>
  <si>
    <t>110 N Sawyer Street</t>
  </si>
  <si>
    <t>W18105 Hemlock Road</t>
  </si>
  <si>
    <t>125 W Auer Avenue</t>
  </si>
  <si>
    <t>807 Adams</t>
  </si>
  <si>
    <t>436 South Main St</t>
  </si>
  <si>
    <t>1316 Bel Air Blvd</t>
  </si>
  <si>
    <t>429 West Spruce St</t>
  </si>
  <si>
    <t>P.O. Box 39</t>
  </si>
  <si>
    <t>742 W Capitol Dr</t>
  </si>
  <si>
    <t>3027 N. Fratney St.</t>
  </si>
  <si>
    <t>514 N 31st St.</t>
  </si>
  <si>
    <t>1530 W. Center</t>
  </si>
  <si>
    <t>2911 South 32nd Stree</t>
  </si>
  <si>
    <t>10900 W Mill Rd</t>
  </si>
  <si>
    <t>120 E Washington St</t>
  </si>
  <si>
    <t>4809 North 60th Street</t>
  </si>
  <si>
    <t>2862 N 53rd St</t>
  </si>
  <si>
    <t>1515 S. 29th St.</t>
  </si>
  <si>
    <t>N2519 Highway K</t>
  </si>
  <si>
    <t>10201 W. Bradley Road</t>
  </si>
  <si>
    <t>604 N 6th Ave</t>
  </si>
  <si>
    <t>602 Military Rd</t>
  </si>
  <si>
    <t>1130 W Bridge St</t>
  </si>
  <si>
    <t>1130 W. Bridge Street</t>
  </si>
  <si>
    <t>7140 N 41st St</t>
  </si>
  <si>
    <t>203 United Way Drive</t>
  </si>
  <si>
    <t>7818 Moline Road</t>
  </si>
  <si>
    <t>1418 S. Layton</t>
  </si>
  <si>
    <t>N7125 Seminary Road</t>
  </si>
  <si>
    <t>N7210 Seminary Road</t>
  </si>
  <si>
    <t>2733 west Euclid</t>
  </si>
  <si>
    <t>105 Washington Ave</t>
  </si>
  <si>
    <t>416 W. Geneva Street</t>
  </si>
  <si>
    <t>708 First Street</t>
  </si>
  <si>
    <t>1301 Maria Dr</t>
  </si>
  <si>
    <t>3301 Willow Drive</t>
  </si>
  <si>
    <t>1335 Clark Street</t>
  </si>
  <si>
    <t>300 Lincoln St</t>
  </si>
  <si>
    <t>1025 Peace Lutheran Drive</t>
  </si>
  <si>
    <t>515 N Beaumont Rd.</t>
  </si>
  <si>
    <t>900 Prentice Avenue</t>
  </si>
  <si>
    <t>49735 State Highway 13</t>
  </si>
  <si>
    <t>820 6th St W</t>
  </si>
  <si>
    <t>1114 S 25th St</t>
  </si>
  <si>
    <t>315 West Monroe Street</t>
  </si>
  <si>
    <t>606 Forest Ave.</t>
  </si>
  <si>
    <t>1703 Sherwin Ave</t>
  </si>
  <si>
    <t>2100 Fenwick Avenue</t>
  </si>
  <si>
    <t>2502 11th Street</t>
  </si>
  <si>
    <t>1828 Lynn Avenue</t>
  </si>
  <si>
    <t>6150 Taylor Avenue</t>
  </si>
  <si>
    <t>1510 Villa Street</t>
  </si>
  <si>
    <t>P.O. Box 241337</t>
  </si>
  <si>
    <t>9550 West Brown Deer Rd.</t>
  </si>
  <si>
    <t>136 W Seymour St</t>
  </si>
  <si>
    <t>2000 Mirro Dr</t>
  </si>
  <si>
    <t>36100 Osseo Rd</t>
  </si>
  <si>
    <t>124 e center st</t>
  </si>
  <si>
    <t>219 Columbus St</t>
  </si>
  <si>
    <t>648 E. Dover St.</t>
  </si>
  <si>
    <t>210 E Pleasant St</t>
  </si>
  <si>
    <t>W1562 County Road B</t>
  </si>
  <si>
    <t>4050 N. 95th St.</t>
  </si>
  <si>
    <t>137 N. 66th St.</t>
  </si>
  <si>
    <t>3721 N 21st Street</t>
  </si>
  <si>
    <t>1913 W Becher St</t>
  </si>
  <si>
    <t>12801 W Fairmount Ave</t>
  </si>
  <si>
    <t>608 Oak St</t>
  </si>
  <si>
    <t>100 Highway 61 N</t>
  </si>
  <si>
    <t>115 south 7th st.</t>
  </si>
  <si>
    <t>324 N Harrison St</t>
  </si>
  <si>
    <t>140 Church Hill Road</t>
  </si>
  <si>
    <t>1747 S 9th St</t>
  </si>
  <si>
    <t>1669 S 5th Street</t>
  </si>
  <si>
    <t>2156 S 4th St</t>
  </si>
  <si>
    <t>4807 S 2nd St</t>
  </si>
  <si>
    <t>253 N Franklin St</t>
  </si>
  <si>
    <t>2647 N. 51st Street</t>
  </si>
  <si>
    <t>3100 W. Parnell Ave.</t>
  </si>
  <si>
    <t>707 Eagle St</t>
  </si>
  <si>
    <t>449 Conkey St.</t>
  </si>
  <si>
    <t>151 S. 84th Street</t>
  </si>
  <si>
    <t>330 W Maple St</t>
  </si>
  <si>
    <t>814 Superior Ave</t>
  </si>
  <si>
    <t>7600 N Port Washington Rd</t>
  </si>
  <si>
    <t>529 Hawthorn Dr</t>
  </si>
  <si>
    <t>130 W Main St</t>
  </si>
  <si>
    <t>244 W. Woodworth</t>
  </si>
  <si>
    <t>13885 W Mission Rd</t>
  </si>
  <si>
    <t>500 W Marquette</t>
  </si>
  <si>
    <t>1810 McDonald Street</t>
  </si>
  <si>
    <t>2600 W Prospect Avenu</t>
  </si>
  <si>
    <t>2626 N Oneida Street</t>
  </si>
  <si>
    <t>300 Oak St</t>
  </si>
  <si>
    <t>2109 Marshall St</t>
  </si>
  <si>
    <t>1408 Waldo Blvd.</t>
  </si>
  <si>
    <t>3733 Hubertus Road</t>
  </si>
  <si>
    <t>3132 S 63rd St</t>
  </si>
  <si>
    <t>220 Doty St</t>
  </si>
  <si>
    <t>8605 W Forest Home Ave</t>
  </si>
  <si>
    <t>324 S. Andrews St.</t>
  </si>
  <si>
    <t>1001 S. Silver Lake Street</t>
  </si>
  <si>
    <t>1550 Farnham St</t>
  </si>
  <si>
    <t>1341 N Cass St</t>
  </si>
  <si>
    <t>232 E Church St</t>
  </si>
  <si>
    <t>899 S 6th Ave</t>
  </si>
  <si>
    <t>146 Mound St</t>
  </si>
  <si>
    <t>1104 E 3rd St</t>
  </si>
  <si>
    <t>222 N Stafford St</t>
  </si>
  <si>
    <t>413 E Madison St</t>
  </si>
  <si>
    <t>3329 S. 10th Street</t>
  </si>
  <si>
    <t>2840 S. 10th Street</t>
  </si>
  <si>
    <t>17500 Gebhardt Rd</t>
  </si>
  <si>
    <t>125 North 4th Avenue</t>
  </si>
  <si>
    <t>116 Pleasant St.</t>
  </si>
  <si>
    <t>8500 W. Coldspring Rd.</t>
  </si>
  <si>
    <t>7877 N Port Washington Rd</t>
  </si>
  <si>
    <t>805 W 5th St</t>
  </si>
  <si>
    <t>4001 S 68th St</t>
  </si>
  <si>
    <t>520 Bridge St</t>
  </si>
  <si>
    <t>430 West Emmett</t>
  </si>
  <si>
    <t>14323 Maribel Road</t>
  </si>
  <si>
    <t>515 5th St</t>
  </si>
  <si>
    <t>419 Jefferson Avenue</t>
  </si>
  <si>
    <t>801 W Lincoln Ave</t>
  </si>
  <si>
    <t>1600 Oklahoma Avenue</t>
  </si>
  <si>
    <t>430 East Larch St.; PO Box 6</t>
  </si>
  <si>
    <t>910 Wilson Ave</t>
  </si>
  <si>
    <t>S89W22650 Milwaukee Ave</t>
  </si>
  <si>
    <t>780 Cty Hwy Z</t>
  </si>
  <si>
    <t>991 Pilgrim Way</t>
  </si>
  <si>
    <t>1619 Washington Street</t>
  </si>
  <si>
    <t>813 East Patten Street PO Box 129</t>
  </si>
  <si>
    <t>305 E. Walnut St.</t>
  </si>
  <si>
    <t>503 S Spring St</t>
  </si>
  <si>
    <t>245 High Street</t>
  </si>
  <si>
    <t>W173S7777 Westwood Dr</t>
  </si>
  <si>
    <t>P.O. Box 205  1290 Nachreiner Ave</t>
  </si>
  <si>
    <t>2215 North Palmer Street</t>
  </si>
  <si>
    <t>243 E. Center Street</t>
  </si>
  <si>
    <t>3950 N 92nd St</t>
  </si>
  <si>
    <t>5405 Flad Ave</t>
  </si>
  <si>
    <t>706 Jones St.</t>
  </si>
  <si>
    <t>100 S Clinton Ave</t>
  </si>
  <si>
    <t>900 Geiger St</t>
  </si>
  <si>
    <t>610 Division St</t>
  </si>
  <si>
    <t>1050 Zephyr Dr</t>
  </si>
  <si>
    <t>540 2nd St</t>
  </si>
  <si>
    <t>1000 Zephyr Drive</t>
  </si>
  <si>
    <t>154 S. 6th Street</t>
  </si>
  <si>
    <t>315 W Cook St</t>
  </si>
  <si>
    <t>P.O. Box 408</t>
  </si>
  <si>
    <t>255 County Road K</t>
  </si>
  <si>
    <t>155 W. Fifth Street</t>
  </si>
  <si>
    <t>N2387 Municipal Dr</t>
  </si>
  <si>
    <t>257 S Washington Ave</t>
  </si>
  <si>
    <t>1406 Main St</t>
  </si>
  <si>
    <t>716 Market St</t>
  </si>
  <si>
    <t>531 Congress Street</t>
  </si>
  <si>
    <t>221 East Washington</t>
  </si>
  <si>
    <t>19 S County Road J</t>
  </si>
  <si>
    <t>13000 Juneau Blvd</t>
  </si>
  <si>
    <t>303 N Main St Box 208</t>
  </si>
  <si>
    <t>9329 S Chicago Rd</t>
  </si>
  <si>
    <t>9300 W Beloit Rd</t>
  </si>
  <si>
    <t>100 South L St</t>
  </si>
  <si>
    <t>325 Mansion Street</t>
  </si>
  <si>
    <t>240 E Green Bay St</t>
  </si>
  <si>
    <t>701 Washington St</t>
  </si>
  <si>
    <t>750 Depot Street</t>
  </si>
  <si>
    <t>1919 Wyatt Ave.</t>
  </si>
  <si>
    <t>514 South Clay Street</t>
  </si>
  <si>
    <t>1819 N 13th St</t>
  </si>
  <si>
    <t>1210 Main St</t>
  </si>
  <si>
    <t>225 E Harris St</t>
  </si>
  <si>
    <t>1201 Main St</t>
  </si>
  <si>
    <t>210 S. Ringold</t>
  </si>
  <si>
    <t>505 Superior Ave</t>
  </si>
  <si>
    <t>312 W Main St</t>
  </si>
  <si>
    <t>7801 W Acacia St</t>
  </si>
  <si>
    <t>1600 S Main St</t>
  </si>
  <si>
    <t>3012 N Holton St</t>
  </si>
  <si>
    <t>2075 S 32 St.</t>
  </si>
  <si>
    <t>2251 S 31st St</t>
  </si>
  <si>
    <t>2200 E Capitol Dr</t>
  </si>
  <si>
    <t>1810 W. Bolivar</t>
  </si>
  <si>
    <t>140 Auto St</t>
  </si>
  <si>
    <t>218 N. Jackson St</t>
  </si>
  <si>
    <t>1747 N 54th St</t>
  </si>
  <si>
    <t>1740 North 55th Street</t>
  </si>
  <si>
    <t>412 W. Maple av.</t>
  </si>
  <si>
    <t>341 East Norwich Street</t>
  </si>
  <si>
    <t>201 N. 76th Street</t>
  </si>
  <si>
    <t>411 East School Street</t>
  </si>
  <si>
    <t>1127 South 35th Street</t>
  </si>
  <si>
    <t>1205 6th St</t>
  </si>
  <si>
    <t>904 North 8th Street</t>
  </si>
  <si>
    <t>611 W Main St</t>
  </si>
  <si>
    <t>501 Stewart Ave</t>
  </si>
  <si>
    <t>10729 W Freistadt Rd</t>
  </si>
  <si>
    <t>824 Wisconsin Ave</t>
  </si>
  <si>
    <t>410 Oak St</t>
  </si>
  <si>
    <t>300 Broad St</t>
  </si>
  <si>
    <t>819 School Ave</t>
  </si>
  <si>
    <t>301 Elm PO Box 100</t>
  </si>
  <si>
    <t>2065 Geneva St.</t>
  </si>
  <si>
    <t>801 S 5th St</t>
  </si>
  <si>
    <t>303 Clark St.</t>
  </si>
  <si>
    <t>6021 W. Lincoln Ave</t>
  </si>
  <si>
    <t>330 N Glenview Ave</t>
  </si>
  <si>
    <t>718 Grand Avenye</t>
  </si>
  <si>
    <t>734 Villa St</t>
  </si>
  <si>
    <t>3545 S 23rd Street</t>
  </si>
  <si>
    <t>N48 W18700 Lisbon Rd.</t>
  </si>
  <si>
    <t>Altoona</t>
  </si>
  <si>
    <t>Antigo</t>
  </si>
  <si>
    <t>Appleton</t>
  </si>
  <si>
    <t>Green Bay</t>
  </si>
  <si>
    <t>Athens</t>
  </si>
  <si>
    <t>Baraboo</t>
  </si>
  <si>
    <t>Beaver Dam</t>
  </si>
  <si>
    <t>Berlin</t>
  </si>
  <si>
    <t>Bloomer</t>
  </si>
  <si>
    <t>Bonduel</t>
  </si>
  <si>
    <t>De Pere</t>
  </si>
  <si>
    <t>Burlington</t>
  </si>
  <si>
    <t>Eden</t>
  </si>
  <si>
    <t>Chilton</t>
  </si>
  <si>
    <t>Chippewa Falls</t>
  </si>
  <si>
    <t>Clintonville</t>
  </si>
  <si>
    <t>Colby</t>
  </si>
  <si>
    <t>Columbus</t>
  </si>
  <si>
    <t>Cuba City</t>
  </si>
  <si>
    <t>Rothschild</t>
  </si>
  <si>
    <t>Darlington</t>
  </si>
  <si>
    <t>Stoddard</t>
  </si>
  <si>
    <t>Delavan</t>
  </si>
  <si>
    <t>Denmark</t>
  </si>
  <si>
    <t>Dodgeville</t>
  </si>
  <si>
    <t>Durand</t>
  </si>
  <si>
    <t>Edgar</t>
  </si>
  <si>
    <t>Ellsworth</t>
  </si>
  <si>
    <t>Brookfield</t>
  </si>
  <si>
    <t>Elm Grove</t>
  </si>
  <si>
    <t>Hartford</t>
  </si>
  <si>
    <t>Fond du Lac</t>
  </si>
  <si>
    <t>Franklin</t>
  </si>
  <si>
    <t>Frederic</t>
  </si>
  <si>
    <t>Lake Geneva</t>
  </si>
  <si>
    <t>Glendale</t>
  </si>
  <si>
    <t>Grafton</t>
  </si>
  <si>
    <t>Greenfield</t>
  </si>
  <si>
    <t>Greenwood</t>
  </si>
  <si>
    <t>Menomonee Falls</t>
  </si>
  <si>
    <t>Hayward</t>
  </si>
  <si>
    <t>Hilbert</t>
  </si>
  <si>
    <t>Hubertus</t>
  </si>
  <si>
    <t>Greenville</t>
  </si>
  <si>
    <t>Hudson</t>
  </si>
  <si>
    <t>Independence</t>
  </si>
  <si>
    <t>Richland Center</t>
  </si>
  <si>
    <t>Janesville</t>
  </si>
  <si>
    <t>Kaukauna</t>
  </si>
  <si>
    <t>Dousman</t>
  </si>
  <si>
    <t>Kewaskum</t>
  </si>
  <si>
    <t>Kiel</t>
  </si>
  <si>
    <t>La Crosse</t>
  </si>
  <si>
    <t>Lake Mills</t>
  </si>
  <si>
    <t>Lancaster</t>
  </si>
  <si>
    <t>Luxemburg</t>
  </si>
  <si>
    <t>Madison</t>
  </si>
  <si>
    <t>Manawa</t>
  </si>
  <si>
    <t>Wausau</t>
  </si>
  <si>
    <t>Marshfield</t>
  </si>
  <si>
    <t>Mauston</t>
  </si>
  <si>
    <t>Mayville</t>
  </si>
  <si>
    <t>Medford</t>
  </si>
  <si>
    <t>Menasha</t>
  </si>
  <si>
    <t>Neopit</t>
  </si>
  <si>
    <t>Menomonie</t>
  </si>
  <si>
    <t>Mequon</t>
  </si>
  <si>
    <t>Merrill</t>
  </si>
  <si>
    <t>Wauwatosa</t>
  </si>
  <si>
    <t>Big Bend</t>
  </si>
  <si>
    <t>Muskego</t>
  </si>
  <si>
    <t>Neenah</t>
  </si>
  <si>
    <t>Neillsville</t>
  </si>
  <si>
    <t>New London</t>
  </si>
  <si>
    <t>New Richmond</t>
  </si>
  <si>
    <t>Oak Creek</t>
  </si>
  <si>
    <t>Oconomowoc</t>
  </si>
  <si>
    <t>Oconto Falls</t>
  </si>
  <si>
    <t>Onalaska</t>
  </si>
  <si>
    <t>Oshkosh</t>
  </si>
  <si>
    <t>Plymouth</t>
  </si>
  <si>
    <t>Potosi</t>
  </si>
  <si>
    <t>Prairie du Chien</t>
  </si>
  <si>
    <t>Plain</t>
  </si>
  <si>
    <t>Sauk City</t>
  </si>
  <si>
    <t>Ladysmith</t>
  </si>
  <si>
    <t>Shorewood</t>
  </si>
  <si>
    <t>Somerset</t>
  </si>
  <si>
    <t>South Milwaukee</t>
  </si>
  <si>
    <t>Hazel Green</t>
  </si>
  <si>
    <t>Sparta</t>
  </si>
  <si>
    <t>Spooner</t>
  </si>
  <si>
    <t>Boyd</t>
  </si>
  <si>
    <t>Stevens Point</t>
  </si>
  <si>
    <t>Plover</t>
  </si>
  <si>
    <t>Stoughton</t>
  </si>
  <si>
    <t>Stratford</t>
  </si>
  <si>
    <t>Sun Prairie</t>
  </si>
  <si>
    <t>Thorp</t>
  </si>
  <si>
    <t>Tomah</t>
  </si>
  <si>
    <t>Tomahawk</t>
  </si>
  <si>
    <t>Waterloo</t>
  </si>
  <si>
    <t>Watertown</t>
  </si>
  <si>
    <t>Webster</t>
  </si>
  <si>
    <t>West Allis</t>
  </si>
  <si>
    <t>West Milwaukee</t>
  </si>
  <si>
    <t>West Bend</t>
  </si>
  <si>
    <t>West Salem</t>
  </si>
  <si>
    <t>Weyauwega</t>
  </si>
  <si>
    <t>Hales Corners</t>
  </si>
  <si>
    <t>Wisconsin Rapids</t>
  </si>
  <si>
    <t>Wittenberg</t>
  </si>
  <si>
    <t>Benet Lake</t>
  </si>
  <si>
    <t>milwaukee</t>
  </si>
  <si>
    <t>Butler</t>
  </si>
  <si>
    <t>Genoa</t>
  </si>
  <si>
    <t>Fox Point</t>
  </si>
  <si>
    <t>Stone Lake</t>
  </si>
  <si>
    <t>Maribel</t>
  </si>
  <si>
    <t>bloomington, wi</t>
  </si>
  <si>
    <t>Cato</t>
  </si>
  <si>
    <t>Agency Code</t>
  </si>
  <si>
    <t>School/Site Name</t>
  </si>
  <si>
    <t>School/Site Address</t>
  </si>
  <si>
    <t>School/Site City</t>
  </si>
  <si>
    <t>County</t>
  </si>
  <si>
    <t>Number of Students Approved for Free Meals</t>
  </si>
  <si>
    <t>Number of Students Approved for Reduced Price Meals</t>
  </si>
  <si>
    <t>Enrollment</t>
  </si>
  <si>
    <t>6401 N. Santa Monica Blvd.</t>
  </si>
  <si>
    <t>5425 S. 111th St</t>
  </si>
  <si>
    <t>1369 W Meineckee</t>
  </si>
  <si>
    <t>Our Lady of Lake Catholic School</t>
  </si>
  <si>
    <t>Our Lady of the Lake Sch</t>
  </si>
  <si>
    <t>215 Lake Shore Dr E</t>
  </si>
  <si>
    <t>Academy of Excellence North</t>
  </si>
  <si>
    <t>Academy of Excellence South</t>
  </si>
  <si>
    <t>Academy of Excellence WL</t>
  </si>
  <si>
    <t>Believers In Christ</t>
  </si>
  <si>
    <t>4065 N. 25th Street</t>
  </si>
  <si>
    <t>Holy redeemer Christian Academ</t>
  </si>
  <si>
    <t>3500 W. Mother Daniels Way</t>
  </si>
  <si>
    <t>Mt Lebanon Lutheran Omega Campus</t>
  </si>
  <si>
    <t>Mt Lebanon Lutheran Alpha Campus</t>
  </si>
  <si>
    <t>8444 W. Melvina Street</t>
  </si>
  <si>
    <t>6100 W. Hampton Ave</t>
  </si>
  <si>
    <t>Northwest Passage Prairieview</t>
  </si>
  <si>
    <t>Northwest Passage Riverside</t>
  </si>
  <si>
    <t>John Paul II Academy</t>
  </si>
  <si>
    <t>Our Lady of Grace Academy</t>
  </si>
  <si>
    <t>Saint Catherine High School</t>
  </si>
  <si>
    <t>Saint Joseph</t>
  </si>
  <si>
    <t>Saint Lucy</t>
  </si>
  <si>
    <t>Saint Rita</t>
  </si>
  <si>
    <t>2023 Northwestern Avenue</t>
  </si>
  <si>
    <t>1425 Grove Avenue</t>
  </si>
  <si>
    <t>1200 Park Avenue</t>
  </si>
  <si>
    <t>1525 Erie Street</t>
  </si>
  <si>
    <t>3101 Drexel Avenue</t>
  </si>
  <si>
    <t>4333 Douglas Avenue</t>
  </si>
  <si>
    <t>Caledonia</t>
  </si>
  <si>
    <t>309 Mueller St, P.O. Box I</t>
  </si>
  <si>
    <t>Holy Wisdom Academy East</t>
  </si>
  <si>
    <t>Holy Wisdom Academy West</t>
  </si>
  <si>
    <t>St. John Kanty</t>
  </si>
  <si>
    <t>3344 S 16th Street</t>
  </si>
  <si>
    <t>119 N. Main St. P.O. Box 129</t>
  </si>
  <si>
    <t>DPI School/ Site Code</t>
  </si>
  <si>
    <t>% Free</t>
  </si>
  <si>
    <t>% Reduced Price</t>
  </si>
  <si>
    <t>% Free and Reduced</t>
  </si>
  <si>
    <t>ADP of Students Approved for Free Meals</t>
  </si>
  <si>
    <t>ADP of Students Approved for Reduced Price Meals</t>
  </si>
  <si>
    <t>ADP of Students Full Paid Meals</t>
  </si>
  <si>
    <t>Agency Name</t>
  </si>
  <si>
    <t>Lighthouse Church, Inc.</t>
  </si>
  <si>
    <t>4400 22nd Ave</t>
  </si>
  <si>
    <t>4224 W. Ruby Ave</t>
  </si>
  <si>
    <t>1435 So. 92 Street</t>
  </si>
  <si>
    <t>3001 North 68th street</t>
  </si>
  <si>
    <t>Total Number of Students Approved for Free and Reduced</t>
  </si>
  <si>
    <t>Total Avg Daily Participation (ADP)</t>
  </si>
  <si>
    <t>Lighthouse Christian School</t>
  </si>
  <si>
    <t>6402 Schroeder 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</si>
</sst>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Lato"/>
      <family val="2"/>
    </font>
    <font>
      <b/>
      <sz val="9.5"/>
      <name val="Lato"/>
      <family val="2"/>
    </font>
    <font>
      <sz val="10"/>
      <name val="Arial"/>
      <family val="2"/>
    </font>
    <font>
      <sz val="10"/>
      <name val="Lato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3" fillId="29" borderId="0" xfId="47" applyFont="1" applyAlignment="1">
      <alignment/>
    </xf>
    <xf numFmtId="0" fontId="3" fillId="29" borderId="0" xfId="47" applyFont="1" applyAlignment="1">
      <alignment horizontal="center" wrapText="1"/>
    </xf>
    <xf numFmtId="10" fontId="0" fillId="0" borderId="0" xfId="59" applyNumberFormat="1">
      <alignment/>
      <protection/>
    </xf>
    <xf numFmtId="0" fontId="2" fillId="0" borderId="0" xfId="0" applyNumberFormat="1" applyFont="1" applyAlignment="1">
      <alignment/>
    </xf>
    <xf numFmtId="0" fontId="3" fillId="29" borderId="0" xfId="47" applyFont="1" applyAlignment="1">
      <alignment wrapText="1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10" fontId="2" fillId="0" borderId="0" xfId="59" applyNumberFormat="1" applyFont="1">
      <alignment/>
      <protection/>
    </xf>
    <xf numFmtId="0" fontId="2" fillId="0" borderId="0" xfId="0" applyFont="1" applyAlignment="1">
      <alignment horizontal="right"/>
    </xf>
    <xf numFmtId="10" fontId="2" fillId="0" borderId="0" xfId="59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workbookViewId="0" topLeftCell="C1">
      <selection activeCell="C1" sqref="C1"/>
    </sheetView>
  </sheetViews>
  <sheetFormatPr defaultColWidth="9.140625" defaultRowHeight="12.75"/>
  <cols>
    <col min="1" max="1" width="10.421875" style="1" customWidth="1"/>
    <col min="2" max="2" width="30.57421875" style="1" customWidth="1"/>
    <col min="3" max="3" width="11.00390625" style="2" customWidth="1"/>
    <col min="4" max="4" width="27.8515625" style="1" customWidth="1"/>
    <col min="5" max="5" width="26.7109375" style="1" customWidth="1"/>
    <col min="6" max="6" width="16.7109375" style="1" bestFit="1" customWidth="1"/>
    <col min="7" max="7" width="11.8515625" style="1" bestFit="1" customWidth="1"/>
    <col min="8" max="9" width="14.7109375" style="2" customWidth="1"/>
    <col min="10" max="10" width="12.00390625" style="2" customWidth="1"/>
    <col min="11" max="16" width="14.7109375" style="2" customWidth="1"/>
    <col min="17" max="17" width="16.57421875" style="2" customWidth="1"/>
    <col min="18" max="18" width="14.7109375" style="2" customWidth="1"/>
    <col min="19" max="16384" width="9.140625" style="1" customWidth="1"/>
  </cols>
  <sheetData>
    <row r="1" spans="1:19" ht="63.75">
      <c r="A1" s="9" t="s">
        <v>1289</v>
      </c>
      <c r="B1" s="5" t="s">
        <v>1342</v>
      </c>
      <c r="C1" s="6" t="s">
        <v>1335</v>
      </c>
      <c r="D1" s="5" t="s">
        <v>1290</v>
      </c>
      <c r="E1" s="5" t="s">
        <v>1291</v>
      </c>
      <c r="F1" s="5" t="s">
        <v>1292</v>
      </c>
      <c r="G1" s="5" t="s">
        <v>1293</v>
      </c>
      <c r="H1" s="6" t="s">
        <v>1296</v>
      </c>
      <c r="I1" s="6" t="s">
        <v>1294</v>
      </c>
      <c r="J1" s="6" t="s">
        <v>1336</v>
      </c>
      <c r="K1" s="6" t="s">
        <v>1295</v>
      </c>
      <c r="L1" s="6" t="s">
        <v>1337</v>
      </c>
      <c r="M1" s="6" t="s">
        <v>1348</v>
      </c>
      <c r="N1" s="6" t="s">
        <v>1338</v>
      </c>
      <c r="O1" s="6" t="s">
        <v>1349</v>
      </c>
      <c r="P1" s="6" t="s">
        <v>1339</v>
      </c>
      <c r="Q1" s="6" t="s">
        <v>1340</v>
      </c>
      <c r="R1" s="6" t="s">
        <v>1341</v>
      </c>
      <c r="S1" s="3"/>
    </row>
    <row r="2" spans="1:18" ht="12.75">
      <c r="A2" s="8">
        <v>409870</v>
      </c>
      <c r="B2" s="1" t="s">
        <v>89</v>
      </c>
      <c r="C2" s="2" t="s">
        <v>661</v>
      </c>
      <c r="D2" s="1" t="s">
        <v>1303</v>
      </c>
      <c r="E2" s="1" t="s">
        <v>854</v>
      </c>
      <c r="F2" s="1" t="s">
        <v>727</v>
      </c>
      <c r="G2" s="1" t="s">
        <v>728</v>
      </c>
      <c r="H2" s="4">
        <v>357</v>
      </c>
      <c r="I2" s="4">
        <v>357</v>
      </c>
      <c r="J2" s="13">
        <f aca="true" t="shared" si="0" ref="J2:J38">I2/H2</f>
        <v>1</v>
      </c>
      <c r="K2" s="4">
        <v>0</v>
      </c>
      <c r="L2" s="15">
        <f aca="true" t="shared" si="1" ref="L2:L39">K2/H2</f>
        <v>0</v>
      </c>
      <c r="M2" s="4">
        <f aca="true" t="shared" si="2" ref="M2:M38">K2+I2</f>
        <v>357</v>
      </c>
      <c r="N2" s="15">
        <f aca="true" t="shared" si="3" ref="N2:N38">(K2+I2)/H2</f>
        <v>1</v>
      </c>
      <c r="O2" s="4">
        <f aca="true" t="shared" si="4" ref="O2:O38">P2+Q2+R2</f>
        <v>322</v>
      </c>
      <c r="P2" s="4">
        <v>322</v>
      </c>
      <c r="Q2" s="4">
        <v>0</v>
      </c>
      <c r="R2" s="4">
        <v>0</v>
      </c>
    </row>
    <row r="3" spans="1:18" ht="12.75">
      <c r="A3" s="8">
        <v>409870</v>
      </c>
      <c r="B3" s="1" t="s">
        <v>89</v>
      </c>
      <c r="C3" s="2" t="s">
        <v>165</v>
      </c>
      <c r="D3" s="1" t="s">
        <v>1304</v>
      </c>
      <c r="E3" s="1" t="s">
        <v>855</v>
      </c>
      <c r="F3" s="1" t="s">
        <v>727</v>
      </c>
      <c r="G3" s="1" t="s">
        <v>728</v>
      </c>
      <c r="H3" s="4">
        <v>394</v>
      </c>
      <c r="I3" s="4">
        <v>394</v>
      </c>
      <c r="J3" s="13">
        <f t="shared" si="0"/>
        <v>1</v>
      </c>
      <c r="K3" s="4">
        <v>0</v>
      </c>
      <c r="L3" s="15">
        <f t="shared" si="1"/>
        <v>0</v>
      </c>
      <c r="M3" s="4">
        <f t="shared" si="2"/>
        <v>394</v>
      </c>
      <c r="N3" s="15">
        <f t="shared" si="3"/>
        <v>1</v>
      </c>
      <c r="O3" s="4">
        <f t="shared" si="4"/>
        <v>355</v>
      </c>
      <c r="P3" s="4">
        <v>355</v>
      </c>
      <c r="Q3" s="4">
        <v>0</v>
      </c>
      <c r="R3" s="4">
        <v>0</v>
      </c>
    </row>
    <row r="4" spans="1:18" ht="12.75">
      <c r="A4" s="8">
        <v>409870</v>
      </c>
      <c r="B4" s="1" t="s">
        <v>89</v>
      </c>
      <c r="C4" s="2" t="s">
        <v>326</v>
      </c>
      <c r="D4" s="1" t="s">
        <v>1305</v>
      </c>
      <c r="E4" s="1" t="s">
        <v>856</v>
      </c>
      <c r="F4" s="1" t="s">
        <v>727</v>
      </c>
      <c r="G4" s="1" t="s">
        <v>728</v>
      </c>
      <c r="H4" s="4">
        <v>141</v>
      </c>
      <c r="I4" s="4">
        <v>141</v>
      </c>
      <c r="J4" s="13">
        <f t="shared" si="0"/>
        <v>1</v>
      </c>
      <c r="K4" s="4">
        <v>0</v>
      </c>
      <c r="L4" s="15">
        <f t="shared" si="1"/>
        <v>0</v>
      </c>
      <c r="M4" s="4">
        <f t="shared" si="2"/>
        <v>141</v>
      </c>
      <c r="N4" s="15">
        <f t="shared" si="3"/>
        <v>1</v>
      </c>
      <c r="O4" s="4">
        <f t="shared" si="4"/>
        <v>120</v>
      </c>
      <c r="P4" s="4">
        <v>120</v>
      </c>
      <c r="Q4" s="4">
        <v>0</v>
      </c>
      <c r="R4" s="4">
        <v>0</v>
      </c>
    </row>
    <row r="5" spans="1:18" ht="12.75">
      <c r="A5" s="8">
        <v>401745</v>
      </c>
      <c r="B5" s="1" t="s">
        <v>209</v>
      </c>
      <c r="C5" s="2" t="s">
        <v>750</v>
      </c>
      <c r="D5" s="1" t="s">
        <v>287</v>
      </c>
      <c r="E5" s="1" t="s">
        <v>857</v>
      </c>
      <c r="F5" s="1" t="s">
        <v>727</v>
      </c>
      <c r="G5" s="1" t="s">
        <v>728</v>
      </c>
      <c r="H5" s="4">
        <v>895</v>
      </c>
      <c r="I5" s="4">
        <v>895</v>
      </c>
      <c r="J5" s="13">
        <f t="shared" si="0"/>
        <v>1</v>
      </c>
      <c r="K5" s="4">
        <v>0</v>
      </c>
      <c r="L5" s="15">
        <f t="shared" si="1"/>
        <v>0</v>
      </c>
      <c r="M5" s="4">
        <f t="shared" si="2"/>
        <v>895</v>
      </c>
      <c r="N5" s="15">
        <f t="shared" si="3"/>
        <v>1</v>
      </c>
      <c r="O5" s="4">
        <f t="shared" si="4"/>
        <v>788</v>
      </c>
      <c r="P5" s="4">
        <v>788</v>
      </c>
      <c r="Q5" s="4">
        <v>0</v>
      </c>
      <c r="R5" s="4">
        <v>0</v>
      </c>
    </row>
    <row r="6" spans="1:18" ht="12.75">
      <c r="A6" s="8">
        <v>347552</v>
      </c>
      <c r="B6" s="1" t="s">
        <v>829</v>
      </c>
      <c r="C6" s="2" t="s">
        <v>295</v>
      </c>
      <c r="D6" s="1" t="s">
        <v>436</v>
      </c>
      <c r="E6" s="1" t="s">
        <v>858</v>
      </c>
      <c r="F6" s="1" t="s">
        <v>1169</v>
      </c>
      <c r="G6" s="1" t="s">
        <v>667</v>
      </c>
      <c r="H6" s="4">
        <v>179</v>
      </c>
      <c r="I6" s="4">
        <v>15</v>
      </c>
      <c r="J6" s="13">
        <f t="shared" si="0"/>
        <v>0.08379888268156424</v>
      </c>
      <c r="K6" s="4">
        <v>3</v>
      </c>
      <c r="L6" s="15">
        <f t="shared" si="1"/>
        <v>0.01675977653631285</v>
      </c>
      <c r="M6" s="4">
        <f t="shared" si="2"/>
        <v>18</v>
      </c>
      <c r="N6" s="15">
        <f t="shared" si="3"/>
        <v>0.1005586592178771</v>
      </c>
      <c r="O6" s="4">
        <f t="shared" si="4"/>
        <v>134</v>
      </c>
      <c r="P6" s="4">
        <v>12</v>
      </c>
      <c r="Q6" s="4">
        <v>3</v>
      </c>
      <c r="R6" s="4">
        <v>119</v>
      </c>
    </row>
    <row r="7" spans="1:18" ht="12.75">
      <c r="A7" s="8">
        <v>305370</v>
      </c>
      <c r="B7" s="1" t="s">
        <v>829</v>
      </c>
      <c r="C7" s="2" t="s">
        <v>315</v>
      </c>
      <c r="D7" s="1" t="s">
        <v>453</v>
      </c>
      <c r="E7" s="1" t="s">
        <v>1344</v>
      </c>
      <c r="F7" s="1" t="s">
        <v>828</v>
      </c>
      <c r="G7" s="1" t="s">
        <v>834</v>
      </c>
      <c r="H7" s="4">
        <v>197</v>
      </c>
      <c r="I7" s="4">
        <v>22</v>
      </c>
      <c r="J7" s="13">
        <f t="shared" si="0"/>
        <v>0.1116751269035533</v>
      </c>
      <c r="K7" s="4">
        <v>2</v>
      </c>
      <c r="L7" s="15">
        <f t="shared" si="1"/>
        <v>0.01015228426395939</v>
      </c>
      <c r="M7" s="4">
        <f t="shared" si="2"/>
        <v>24</v>
      </c>
      <c r="N7" s="15">
        <f t="shared" si="3"/>
        <v>0.1218274111675127</v>
      </c>
      <c r="O7" s="4">
        <f t="shared" si="4"/>
        <v>63</v>
      </c>
      <c r="P7" s="4">
        <v>14</v>
      </c>
      <c r="Q7" s="4">
        <v>1</v>
      </c>
      <c r="R7" s="4">
        <v>48</v>
      </c>
    </row>
    <row r="8" spans="1:18" ht="12.75">
      <c r="A8" s="8">
        <v>305370</v>
      </c>
      <c r="B8" s="1" t="s">
        <v>829</v>
      </c>
      <c r="C8" s="2" t="s">
        <v>644</v>
      </c>
      <c r="D8" s="1" t="s">
        <v>176</v>
      </c>
      <c r="E8" s="1" t="s">
        <v>859</v>
      </c>
      <c r="F8" s="1" t="s">
        <v>828</v>
      </c>
      <c r="G8" s="1" t="s">
        <v>834</v>
      </c>
      <c r="H8" s="4">
        <v>383</v>
      </c>
      <c r="I8" s="4">
        <v>30</v>
      </c>
      <c r="J8" s="13">
        <f t="shared" si="0"/>
        <v>0.0783289817232376</v>
      </c>
      <c r="K8" s="4">
        <v>22</v>
      </c>
      <c r="L8" s="15">
        <f t="shared" si="1"/>
        <v>0.057441253263707574</v>
      </c>
      <c r="M8" s="4">
        <f t="shared" si="2"/>
        <v>52</v>
      </c>
      <c r="N8" s="15">
        <f t="shared" si="3"/>
        <v>0.13577023498694518</v>
      </c>
      <c r="O8" s="4">
        <f t="shared" si="4"/>
        <v>115</v>
      </c>
      <c r="P8" s="4">
        <v>17</v>
      </c>
      <c r="Q8" s="4">
        <v>6</v>
      </c>
      <c r="R8" s="4">
        <v>92</v>
      </c>
    </row>
    <row r="9" spans="1:18" ht="12.75">
      <c r="A9" s="8">
        <v>57006</v>
      </c>
      <c r="B9" s="1" t="s">
        <v>723</v>
      </c>
      <c r="C9" s="2" t="s">
        <v>701</v>
      </c>
      <c r="D9" s="1" t="s">
        <v>67</v>
      </c>
      <c r="E9" s="1" t="s">
        <v>860</v>
      </c>
      <c r="F9" s="1" t="s">
        <v>1191</v>
      </c>
      <c r="G9" s="1" t="s">
        <v>562</v>
      </c>
      <c r="H9" s="4">
        <v>46</v>
      </c>
      <c r="I9" s="4">
        <v>7</v>
      </c>
      <c r="J9" s="13">
        <f t="shared" si="0"/>
        <v>0.15217391304347827</v>
      </c>
      <c r="K9" s="4">
        <v>3</v>
      </c>
      <c r="L9" s="15">
        <f t="shared" si="1"/>
        <v>0.06521739130434782</v>
      </c>
      <c r="M9" s="4">
        <f t="shared" si="2"/>
        <v>10</v>
      </c>
      <c r="N9" s="15">
        <f t="shared" si="3"/>
        <v>0.21739130434782608</v>
      </c>
      <c r="O9" s="4">
        <f t="shared" si="4"/>
        <v>31</v>
      </c>
      <c r="P9" s="4">
        <v>6</v>
      </c>
      <c r="Q9" s="4">
        <v>3</v>
      </c>
      <c r="R9" s="4">
        <v>22</v>
      </c>
    </row>
    <row r="10" spans="1:18" ht="12.75">
      <c r="A10" s="8">
        <v>329660</v>
      </c>
      <c r="B10" s="1" t="s">
        <v>374</v>
      </c>
      <c r="C10" s="2" t="s">
        <v>347</v>
      </c>
      <c r="D10" s="1" t="s">
        <v>298</v>
      </c>
      <c r="E10" s="1" t="s">
        <v>861</v>
      </c>
      <c r="F10" s="1" t="s">
        <v>1220</v>
      </c>
      <c r="G10" s="1" t="s">
        <v>597</v>
      </c>
      <c r="H10" s="4">
        <v>210</v>
      </c>
      <c r="I10" s="4">
        <v>18</v>
      </c>
      <c r="J10" s="13">
        <f t="shared" si="0"/>
        <v>0.08571428571428572</v>
      </c>
      <c r="K10" s="4">
        <v>12</v>
      </c>
      <c r="L10" s="15">
        <f t="shared" si="1"/>
        <v>0.05714285714285714</v>
      </c>
      <c r="M10" s="4">
        <f t="shared" si="2"/>
        <v>30</v>
      </c>
      <c r="N10" s="15">
        <f t="shared" si="3"/>
        <v>0.14285714285714285</v>
      </c>
      <c r="O10" s="4">
        <f t="shared" si="4"/>
        <v>115</v>
      </c>
      <c r="P10" s="4">
        <v>14</v>
      </c>
      <c r="Q10" s="4">
        <v>7</v>
      </c>
      <c r="R10" s="4">
        <v>94</v>
      </c>
    </row>
    <row r="11" spans="1:18" ht="12.75">
      <c r="A11" s="8">
        <v>329660</v>
      </c>
      <c r="B11" s="1" t="s">
        <v>374</v>
      </c>
      <c r="C11" s="2" t="s">
        <v>798</v>
      </c>
      <c r="D11" s="1" t="s">
        <v>310</v>
      </c>
      <c r="E11" s="1" t="s">
        <v>862</v>
      </c>
      <c r="F11" s="1" t="s">
        <v>1220</v>
      </c>
      <c r="G11" s="1" t="s">
        <v>597</v>
      </c>
      <c r="H11" s="4">
        <v>162</v>
      </c>
      <c r="I11" s="4">
        <v>11</v>
      </c>
      <c r="J11" s="13">
        <f t="shared" si="0"/>
        <v>0.06790123456790123</v>
      </c>
      <c r="K11" s="4">
        <v>12</v>
      </c>
      <c r="L11" s="15">
        <f t="shared" si="1"/>
        <v>0.07407407407407407</v>
      </c>
      <c r="M11" s="4">
        <f t="shared" si="2"/>
        <v>23</v>
      </c>
      <c r="N11" s="15">
        <f t="shared" si="3"/>
        <v>0.1419753086419753</v>
      </c>
      <c r="O11" s="4">
        <f t="shared" si="4"/>
        <v>81</v>
      </c>
      <c r="P11" s="4">
        <v>6</v>
      </c>
      <c r="Q11" s="4">
        <v>9</v>
      </c>
      <c r="R11" s="4">
        <v>66</v>
      </c>
    </row>
    <row r="12" spans="1:18" ht="12.75">
      <c r="A12" s="8">
        <v>329660</v>
      </c>
      <c r="B12" s="1" t="s">
        <v>374</v>
      </c>
      <c r="C12" s="2" t="s">
        <v>95</v>
      </c>
      <c r="D12" s="1" t="s">
        <v>134</v>
      </c>
      <c r="E12" s="1" t="s">
        <v>863</v>
      </c>
      <c r="F12" s="1" t="s">
        <v>1246</v>
      </c>
      <c r="G12" s="1" t="s">
        <v>597</v>
      </c>
      <c r="H12" s="4">
        <v>185</v>
      </c>
      <c r="I12" s="4">
        <v>8</v>
      </c>
      <c r="J12" s="13">
        <f t="shared" si="0"/>
        <v>0.043243243243243246</v>
      </c>
      <c r="K12" s="4">
        <v>4</v>
      </c>
      <c r="L12" s="15">
        <f t="shared" si="1"/>
        <v>0.021621621621621623</v>
      </c>
      <c r="M12" s="4">
        <f t="shared" si="2"/>
        <v>12</v>
      </c>
      <c r="N12" s="15">
        <f t="shared" si="3"/>
        <v>0.06486486486486487</v>
      </c>
      <c r="O12" s="4">
        <f t="shared" si="4"/>
        <v>108</v>
      </c>
      <c r="P12" s="4">
        <v>6</v>
      </c>
      <c r="Q12" s="4">
        <v>3</v>
      </c>
      <c r="R12" s="4">
        <v>99</v>
      </c>
    </row>
    <row r="13" spans="1:18" ht="12.75">
      <c r="A13" s="8">
        <v>467722</v>
      </c>
      <c r="B13" s="1" t="s">
        <v>782</v>
      </c>
      <c r="C13" s="2" t="s">
        <v>28</v>
      </c>
      <c r="D13" s="1" t="s">
        <v>85</v>
      </c>
      <c r="E13" s="1" t="s">
        <v>864</v>
      </c>
      <c r="F13" s="1" t="s">
        <v>1193</v>
      </c>
      <c r="G13" s="1" t="s">
        <v>823</v>
      </c>
      <c r="H13" s="4">
        <v>47</v>
      </c>
      <c r="I13" s="4">
        <v>3</v>
      </c>
      <c r="J13" s="13">
        <f t="shared" si="0"/>
        <v>0.06382978723404255</v>
      </c>
      <c r="K13" s="4">
        <v>2</v>
      </c>
      <c r="L13" s="15">
        <f t="shared" si="1"/>
        <v>0.0425531914893617</v>
      </c>
      <c r="M13" s="4">
        <f t="shared" si="2"/>
        <v>5</v>
      </c>
      <c r="N13" s="15">
        <f t="shared" si="3"/>
        <v>0.10638297872340426</v>
      </c>
      <c r="O13" s="4">
        <f t="shared" si="4"/>
        <v>35</v>
      </c>
      <c r="P13" s="4">
        <v>3</v>
      </c>
      <c r="Q13" s="4">
        <v>2</v>
      </c>
      <c r="R13" s="4">
        <v>30</v>
      </c>
    </row>
    <row r="14" spans="1:18" ht="12.75">
      <c r="A14" s="8">
        <v>467722</v>
      </c>
      <c r="B14" s="1" t="s">
        <v>782</v>
      </c>
      <c r="C14" s="2" t="s">
        <v>459</v>
      </c>
      <c r="D14" s="1" t="s">
        <v>34</v>
      </c>
      <c r="E14" s="1" t="s">
        <v>865</v>
      </c>
      <c r="F14" s="1" t="s">
        <v>1193</v>
      </c>
      <c r="G14" s="1" t="s">
        <v>823</v>
      </c>
      <c r="H14" s="4">
        <v>64</v>
      </c>
      <c r="I14" s="4">
        <v>7</v>
      </c>
      <c r="J14" s="13">
        <f t="shared" si="0"/>
        <v>0.109375</v>
      </c>
      <c r="K14" s="4">
        <v>3</v>
      </c>
      <c r="L14" s="15">
        <f t="shared" si="1"/>
        <v>0.046875</v>
      </c>
      <c r="M14" s="4">
        <f t="shared" si="2"/>
        <v>10</v>
      </c>
      <c r="N14" s="15">
        <f t="shared" si="3"/>
        <v>0.15625</v>
      </c>
      <c r="O14" s="4">
        <f t="shared" si="4"/>
        <v>50</v>
      </c>
      <c r="P14" s="4">
        <v>6</v>
      </c>
      <c r="Q14" s="4">
        <v>3</v>
      </c>
      <c r="R14" s="4">
        <v>41</v>
      </c>
    </row>
    <row r="15" spans="1:18" ht="12.75">
      <c r="A15" s="8">
        <v>717002</v>
      </c>
      <c r="B15" s="1" t="s">
        <v>4</v>
      </c>
      <c r="C15" s="2" t="s">
        <v>64</v>
      </c>
      <c r="D15" s="1" t="s">
        <v>21</v>
      </c>
      <c r="E15" s="1" t="s">
        <v>866</v>
      </c>
      <c r="F15" s="1" t="s">
        <v>1278</v>
      </c>
      <c r="G15" s="1" t="s">
        <v>674</v>
      </c>
      <c r="H15" s="4">
        <v>120</v>
      </c>
      <c r="I15" s="4">
        <v>21</v>
      </c>
      <c r="J15" s="13">
        <f t="shared" si="0"/>
        <v>0.175</v>
      </c>
      <c r="K15" s="4">
        <v>10</v>
      </c>
      <c r="L15" s="15">
        <f t="shared" si="1"/>
        <v>0.08333333333333333</v>
      </c>
      <c r="M15" s="4">
        <f t="shared" si="2"/>
        <v>31</v>
      </c>
      <c r="N15" s="15">
        <f t="shared" si="3"/>
        <v>0.25833333333333336</v>
      </c>
      <c r="O15" s="4">
        <f t="shared" si="4"/>
        <v>79</v>
      </c>
      <c r="P15" s="4">
        <v>17</v>
      </c>
      <c r="Q15" s="4">
        <v>6</v>
      </c>
      <c r="R15" s="4">
        <v>56</v>
      </c>
    </row>
    <row r="16" spans="1:18" ht="12.75">
      <c r="A16" s="8">
        <v>717002</v>
      </c>
      <c r="B16" s="1" t="s">
        <v>4</v>
      </c>
      <c r="C16" s="2" t="s">
        <v>529</v>
      </c>
      <c r="D16" s="1" t="s">
        <v>660</v>
      </c>
      <c r="E16" s="1" t="s">
        <v>867</v>
      </c>
      <c r="F16" s="1" t="s">
        <v>1278</v>
      </c>
      <c r="G16" s="1" t="s">
        <v>674</v>
      </c>
      <c r="H16" s="4">
        <v>99</v>
      </c>
      <c r="I16" s="4">
        <v>18</v>
      </c>
      <c r="J16" s="13">
        <f t="shared" si="0"/>
        <v>0.18181818181818182</v>
      </c>
      <c r="K16" s="4">
        <v>9</v>
      </c>
      <c r="L16" s="15">
        <f t="shared" si="1"/>
        <v>0.09090909090909091</v>
      </c>
      <c r="M16" s="4">
        <f t="shared" si="2"/>
        <v>27</v>
      </c>
      <c r="N16" s="15">
        <f t="shared" si="3"/>
        <v>0.2727272727272727</v>
      </c>
      <c r="O16" s="4">
        <f t="shared" si="4"/>
        <v>75</v>
      </c>
      <c r="P16" s="4">
        <v>17</v>
      </c>
      <c r="Q16" s="4">
        <v>6</v>
      </c>
      <c r="R16" s="4">
        <v>52</v>
      </c>
    </row>
    <row r="17" spans="1:18" ht="12.75">
      <c r="A17" s="8">
        <v>717002</v>
      </c>
      <c r="B17" s="1" t="s">
        <v>4</v>
      </c>
      <c r="C17" s="2" t="s">
        <v>765</v>
      </c>
      <c r="D17" s="1" t="s">
        <v>484</v>
      </c>
      <c r="E17" s="1" t="s">
        <v>868</v>
      </c>
      <c r="F17" s="1" t="s">
        <v>1278</v>
      </c>
      <c r="G17" s="1" t="s">
        <v>674</v>
      </c>
      <c r="H17" s="4">
        <v>73</v>
      </c>
      <c r="I17" s="4">
        <v>15</v>
      </c>
      <c r="J17" s="13">
        <f t="shared" si="0"/>
        <v>0.2054794520547945</v>
      </c>
      <c r="K17" s="4">
        <v>8</v>
      </c>
      <c r="L17" s="15">
        <f t="shared" si="1"/>
        <v>0.1095890410958904</v>
      </c>
      <c r="M17" s="4">
        <f t="shared" si="2"/>
        <v>23</v>
      </c>
      <c r="N17" s="15">
        <f t="shared" si="3"/>
        <v>0.3150684931506849</v>
      </c>
      <c r="O17" s="4">
        <f t="shared" si="4"/>
        <v>62</v>
      </c>
      <c r="P17" s="4">
        <v>12</v>
      </c>
      <c r="Q17" s="4">
        <v>8</v>
      </c>
      <c r="R17" s="4">
        <v>42</v>
      </c>
    </row>
    <row r="18" spans="1:18" ht="12.75">
      <c r="A18" s="8">
        <v>717002</v>
      </c>
      <c r="B18" s="1" t="s">
        <v>4</v>
      </c>
      <c r="C18" s="2" t="s">
        <v>307</v>
      </c>
      <c r="D18" s="1" t="s">
        <v>527</v>
      </c>
      <c r="E18" s="1" t="s">
        <v>869</v>
      </c>
      <c r="F18" s="1" t="s">
        <v>1278</v>
      </c>
      <c r="G18" s="1" t="s">
        <v>674</v>
      </c>
      <c r="H18" s="4">
        <v>97</v>
      </c>
      <c r="I18" s="4">
        <v>25</v>
      </c>
      <c r="J18" s="13">
        <f t="shared" si="0"/>
        <v>0.25773195876288657</v>
      </c>
      <c r="K18" s="4">
        <v>8</v>
      </c>
      <c r="L18" s="15">
        <f t="shared" si="1"/>
        <v>0.08247422680412371</v>
      </c>
      <c r="M18" s="4">
        <f t="shared" si="2"/>
        <v>33</v>
      </c>
      <c r="N18" s="15">
        <f t="shared" si="3"/>
        <v>0.3402061855670103</v>
      </c>
      <c r="O18" s="4">
        <f t="shared" si="4"/>
        <v>79</v>
      </c>
      <c r="P18" s="4">
        <v>24</v>
      </c>
      <c r="Q18" s="4">
        <v>7</v>
      </c>
      <c r="R18" s="4">
        <v>48</v>
      </c>
    </row>
    <row r="19" spans="1:18" ht="12.75">
      <c r="A19" s="8">
        <v>401263</v>
      </c>
      <c r="B19" s="1" t="s">
        <v>664</v>
      </c>
      <c r="C19" s="2" t="s">
        <v>619</v>
      </c>
      <c r="D19" s="1" t="s">
        <v>585</v>
      </c>
      <c r="E19" s="1" t="s">
        <v>870</v>
      </c>
      <c r="F19" s="1" t="s">
        <v>727</v>
      </c>
      <c r="G19" s="1" t="s">
        <v>728</v>
      </c>
      <c r="H19" s="4">
        <v>327</v>
      </c>
      <c r="I19" s="4">
        <v>327</v>
      </c>
      <c r="J19" s="13">
        <f t="shared" si="0"/>
        <v>1</v>
      </c>
      <c r="K19" s="4">
        <v>0</v>
      </c>
      <c r="L19" s="15">
        <f t="shared" si="1"/>
        <v>0</v>
      </c>
      <c r="M19" s="4">
        <f t="shared" si="2"/>
        <v>327</v>
      </c>
      <c r="N19" s="15">
        <f t="shared" si="3"/>
        <v>1</v>
      </c>
      <c r="O19" s="4">
        <f t="shared" si="4"/>
        <v>246</v>
      </c>
      <c r="P19" s="4">
        <v>246</v>
      </c>
      <c r="Q19" s="4">
        <v>0</v>
      </c>
      <c r="R19" s="4">
        <v>0</v>
      </c>
    </row>
    <row r="20" spans="1:18" ht="12.75">
      <c r="A20" s="8">
        <v>401263</v>
      </c>
      <c r="B20" s="1" t="s">
        <v>664</v>
      </c>
      <c r="C20" s="2" t="s">
        <v>184</v>
      </c>
      <c r="D20" s="1" t="s">
        <v>585</v>
      </c>
      <c r="E20" s="1" t="s">
        <v>871</v>
      </c>
      <c r="F20" s="1" t="s">
        <v>727</v>
      </c>
      <c r="G20" s="1" t="s">
        <v>728</v>
      </c>
      <c r="H20" s="4">
        <v>361</v>
      </c>
      <c r="I20" s="4">
        <v>361</v>
      </c>
      <c r="J20" s="13">
        <f t="shared" si="0"/>
        <v>1</v>
      </c>
      <c r="K20" s="4">
        <v>0</v>
      </c>
      <c r="L20" s="15">
        <f t="shared" si="1"/>
        <v>0</v>
      </c>
      <c r="M20" s="4">
        <f t="shared" si="2"/>
        <v>361</v>
      </c>
      <c r="N20" s="15">
        <f t="shared" si="3"/>
        <v>1</v>
      </c>
      <c r="O20" s="4">
        <f t="shared" si="4"/>
        <v>311</v>
      </c>
      <c r="P20" s="4">
        <v>311</v>
      </c>
      <c r="Q20" s="4">
        <v>0</v>
      </c>
      <c r="R20" s="4">
        <v>0</v>
      </c>
    </row>
    <row r="21" spans="1:18" ht="12.75">
      <c r="A21" s="8">
        <v>407004</v>
      </c>
      <c r="B21" s="1" t="s">
        <v>831</v>
      </c>
      <c r="C21" s="2" t="s">
        <v>137</v>
      </c>
      <c r="D21" s="1" t="s">
        <v>831</v>
      </c>
      <c r="E21" s="1" t="s">
        <v>1345</v>
      </c>
      <c r="F21" s="1" t="s">
        <v>727</v>
      </c>
      <c r="G21" s="1" t="s">
        <v>728</v>
      </c>
      <c r="H21" s="4">
        <v>369</v>
      </c>
      <c r="I21" s="4">
        <v>369</v>
      </c>
      <c r="J21" s="13">
        <f t="shared" si="0"/>
        <v>1</v>
      </c>
      <c r="K21" s="4">
        <v>0</v>
      </c>
      <c r="L21" s="15">
        <f t="shared" si="1"/>
        <v>0</v>
      </c>
      <c r="M21" s="4">
        <f t="shared" si="2"/>
        <v>369</v>
      </c>
      <c r="N21" s="15">
        <f t="shared" si="3"/>
        <v>1</v>
      </c>
      <c r="O21" s="4">
        <f t="shared" si="4"/>
        <v>340</v>
      </c>
      <c r="P21" s="4">
        <v>340</v>
      </c>
      <c r="Q21" s="4">
        <v>0</v>
      </c>
      <c r="R21" s="4">
        <v>0</v>
      </c>
    </row>
    <row r="22" spans="1:18" ht="12.75">
      <c r="A22" s="8">
        <v>402843</v>
      </c>
      <c r="B22" s="1" t="s">
        <v>1306</v>
      </c>
      <c r="C22" s="2" t="s">
        <v>38</v>
      </c>
      <c r="D22" s="1" t="s">
        <v>1306</v>
      </c>
      <c r="E22" s="1" t="s">
        <v>1307</v>
      </c>
      <c r="F22" s="1" t="s">
        <v>727</v>
      </c>
      <c r="G22" s="1" t="s">
        <v>728</v>
      </c>
      <c r="H22" s="4">
        <v>216</v>
      </c>
      <c r="I22" s="4">
        <v>216</v>
      </c>
      <c r="J22" s="13">
        <f t="shared" si="0"/>
        <v>1</v>
      </c>
      <c r="K22" s="4">
        <v>0</v>
      </c>
      <c r="L22" s="15">
        <f t="shared" si="1"/>
        <v>0</v>
      </c>
      <c r="M22" s="4">
        <f t="shared" si="2"/>
        <v>216</v>
      </c>
      <c r="N22" s="15">
        <f t="shared" si="3"/>
        <v>1</v>
      </c>
      <c r="O22" s="4">
        <f t="shared" si="4"/>
        <v>195</v>
      </c>
      <c r="P22" s="4">
        <v>195</v>
      </c>
      <c r="Q22" s="4">
        <v>0</v>
      </c>
      <c r="R22" s="4">
        <v>0</v>
      </c>
    </row>
    <row r="23" spans="1:18" ht="12.75">
      <c r="A23" s="8">
        <v>597121</v>
      </c>
      <c r="B23" s="1" t="s">
        <v>684</v>
      </c>
      <c r="C23" s="2" t="s">
        <v>457</v>
      </c>
      <c r="D23" s="1" t="s">
        <v>243</v>
      </c>
      <c r="E23" s="1" t="s">
        <v>873</v>
      </c>
      <c r="F23" s="1" t="s">
        <v>335</v>
      </c>
      <c r="G23" s="1" t="s">
        <v>336</v>
      </c>
      <c r="H23" s="4">
        <v>145</v>
      </c>
      <c r="I23" s="4">
        <v>17</v>
      </c>
      <c r="J23" s="13">
        <f t="shared" si="0"/>
        <v>0.11724137931034483</v>
      </c>
      <c r="K23" s="4">
        <v>10</v>
      </c>
      <c r="L23" s="15">
        <f t="shared" si="1"/>
        <v>0.06896551724137931</v>
      </c>
      <c r="M23" s="4">
        <f t="shared" si="2"/>
        <v>27</v>
      </c>
      <c r="N23" s="15">
        <f t="shared" si="3"/>
        <v>0.18620689655172415</v>
      </c>
      <c r="O23" s="4">
        <f t="shared" si="4"/>
        <v>67</v>
      </c>
      <c r="P23" s="4">
        <v>11</v>
      </c>
      <c r="Q23" s="4">
        <v>7</v>
      </c>
      <c r="R23" s="4">
        <v>49</v>
      </c>
    </row>
    <row r="24" spans="1:18" ht="12.75">
      <c r="A24" s="8">
        <v>407015</v>
      </c>
      <c r="B24" s="1" t="s">
        <v>298</v>
      </c>
      <c r="C24" s="2" t="s">
        <v>545</v>
      </c>
      <c r="D24" s="1" t="s">
        <v>158</v>
      </c>
      <c r="E24" s="1" t="s">
        <v>874</v>
      </c>
      <c r="F24" s="1" t="s">
        <v>727</v>
      </c>
      <c r="G24" s="1" t="s">
        <v>728</v>
      </c>
      <c r="H24" s="4">
        <v>184</v>
      </c>
      <c r="I24" s="4">
        <v>176</v>
      </c>
      <c r="J24" s="13">
        <f t="shared" si="0"/>
        <v>0.9565217391304348</v>
      </c>
      <c r="K24" s="4">
        <v>0</v>
      </c>
      <c r="L24" s="15">
        <f t="shared" si="1"/>
        <v>0</v>
      </c>
      <c r="M24" s="4">
        <f t="shared" si="2"/>
        <v>176</v>
      </c>
      <c r="N24" s="15">
        <f t="shared" si="3"/>
        <v>0.9565217391304348</v>
      </c>
      <c r="O24" s="4">
        <f t="shared" si="4"/>
        <v>152</v>
      </c>
      <c r="P24" s="4">
        <v>146</v>
      </c>
      <c r="Q24" s="4">
        <v>0</v>
      </c>
      <c r="R24" s="4">
        <v>6</v>
      </c>
    </row>
    <row r="25" spans="1:18" ht="12.75">
      <c r="A25" s="8">
        <v>401507</v>
      </c>
      <c r="B25" s="1" t="s">
        <v>567</v>
      </c>
      <c r="C25" s="2" t="s">
        <v>512</v>
      </c>
      <c r="D25" s="1" t="s">
        <v>567</v>
      </c>
      <c r="E25" s="1" t="s">
        <v>875</v>
      </c>
      <c r="F25" s="1" t="s">
        <v>727</v>
      </c>
      <c r="G25" s="1" t="s">
        <v>728</v>
      </c>
      <c r="H25" s="4">
        <v>181</v>
      </c>
      <c r="I25" s="4">
        <v>181</v>
      </c>
      <c r="J25" s="13">
        <f t="shared" si="0"/>
        <v>1</v>
      </c>
      <c r="K25" s="4">
        <v>0</v>
      </c>
      <c r="L25" s="15">
        <f t="shared" si="1"/>
        <v>0</v>
      </c>
      <c r="M25" s="4">
        <f t="shared" si="2"/>
        <v>181</v>
      </c>
      <c r="N25" s="15">
        <f t="shared" si="3"/>
        <v>1</v>
      </c>
      <c r="O25" s="4">
        <f t="shared" si="4"/>
        <v>160</v>
      </c>
      <c r="P25" s="4">
        <v>160</v>
      </c>
      <c r="Q25" s="4">
        <v>0</v>
      </c>
      <c r="R25" s="4">
        <v>0</v>
      </c>
    </row>
    <row r="26" spans="1:18" ht="12.75">
      <c r="A26" s="8">
        <v>401507</v>
      </c>
      <c r="B26" s="1" t="s">
        <v>567</v>
      </c>
      <c r="C26" s="2" t="s">
        <v>54</v>
      </c>
      <c r="D26" s="1" t="s">
        <v>559</v>
      </c>
      <c r="E26" s="1" t="s">
        <v>876</v>
      </c>
      <c r="F26" s="1" t="s">
        <v>727</v>
      </c>
      <c r="G26" s="1" t="s">
        <v>728</v>
      </c>
      <c r="H26" s="4">
        <v>231</v>
      </c>
      <c r="I26" s="4">
        <v>231</v>
      </c>
      <c r="J26" s="13">
        <f t="shared" si="0"/>
        <v>1</v>
      </c>
      <c r="K26" s="4">
        <v>0</v>
      </c>
      <c r="L26" s="15">
        <f t="shared" si="1"/>
        <v>0</v>
      </c>
      <c r="M26" s="4">
        <f t="shared" si="2"/>
        <v>231</v>
      </c>
      <c r="N26" s="15">
        <f t="shared" si="3"/>
        <v>1</v>
      </c>
      <c r="O26" s="4">
        <f t="shared" si="4"/>
        <v>205</v>
      </c>
      <c r="P26" s="4">
        <v>205</v>
      </c>
      <c r="Q26" s="4">
        <v>0</v>
      </c>
      <c r="R26" s="4">
        <v>0</v>
      </c>
    </row>
    <row r="27" spans="1:18" ht="12.75">
      <c r="A27" s="8">
        <v>401507</v>
      </c>
      <c r="B27" s="1" t="s">
        <v>567</v>
      </c>
      <c r="C27" s="2" t="s">
        <v>582</v>
      </c>
      <c r="D27" s="1" t="s">
        <v>213</v>
      </c>
      <c r="E27" s="1" t="s">
        <v>877</v>
      </c>
      <c r="F27" s="1" t="s">
        <v>727</v>
      </c>
      <c r="G27" s="1" t="s">
        <v>728</v>
      </c>
      <c r="H27" s="4">
        <v>125</v>
      </c>
      <c r="I27" s="4">
        <v>125</v>
      </c>
      <c r="J27" s="13">
        <f t="shared" si="0"/>
        <v>1</v>
      </c>
      <c r="K27" s="4">
        <v>0</v>
      </c>
      <c r="L27" s="15">
        <f t="shared" si="1"/>
        <v>0</v>
      </c>
      <c r="M27" s="4">
        <f t="shared" si="2"/>
        <v>125</v>
      </c>
      <c r="N27" s="15">
        <f t="shared" si="3"/>
        <v>1</v>
      </c>
      <c r="O27" s="4">
        <f t="shared" si="4"/>
        <v>115</v>
      </c>
      <c r="P27" s="4">
        <v>115</v>
      </c>
      <c r="Q27" s="4">
        <v>0</v>
      </c>
      <c r="R27" s="4">
        <v>0</v>
      </c>
    </row>
    <row r="28" spans="1:18" ht="12.75">
      <c r="A28" s="8">
        <v>409857</v>
      </c>
      <c r="B28" s="1" t="s">
        <v>203</v>
      </c>
      <c r="C28" s="2" t="s">
        <v>606</v>
      </c>
      <c r="D28" s="1" t="s">
        <v>70</v>
      </c>
      <c r="E28" s="1" t="s">
        <v>70</v>
      </c>
      <c r="F28" s="1" t="s">
        <v>727</v>
      </c>
      <c r="G28" s="1" t="s">
        <v>728</v>
      </c>
      <c r="H28" s="4">
        <v>157</v>
      </c>
      <c r="I28" s="4">
        <v>157</v>
      </c>
      <c r="J28" s="13">
        <f t="shared" si="0"/>
        <v>1</v>
      </c>
      <c r="K28" s="4">
        <v>0</v>
      </c>
      <c r="L28" s="15">
        <f t="shared" si="1"/>
        <v>0</v>
      </c>
      <c r="M28" s="4">
        <f t="shared" si="2"/>
        <v>157</v>
      </c>
      <c r="N28" s="15">
        <f t="shared" si="3"/>
        <v>1</v>
      </c>
      <c r="O28" s="4">
        <f t="shared" si="4"/>
        <v>125</v>
      </c>
      <c r="P28" s="4">
        <v>125</v>
      </c>
      <c r="Q28" s="4">
        <v>0</v>
      </c>
      <c r="R28" s="4">
        <v>0</v>
      </c>
    </row>
    <row r="29" spans="1:18" ht="12.75">
      <c r="A29" s="8">
        <v>409857</v>
      </c>
      <c r="B29" s="1" t="s">
        <v>203</v>
      </c>
      <c r="C29" s="2" t="s">
        <v>474</v>
      </c>
      <c r="D29" s="1" t="s">
        <v>237</v>
      </c>
      <c r="E29" s="1" t="s">
        <v>237</v>
      </c>
      <c r="F29" s="1" t="s">
        <v>727</v>
      </c>
      <c r="G29" s="1" t="s">
        <v>728</v>
      </c>
      <c r="H29" s="4">
        <v>115</v>
      </c>
      <c r="I29" s="4">
        <v>115</v>
      </c>
      <c r="J29" s="13">
        <f t="shared" si="0"/>
        <v>1</v>
      </c>
      <c r="K29" s="4">
        <v>0</v>
      </c>
      <c r="L29" s="15">
        <f t="shared" si="1"/>
        <v>0</v>
      </c>
      <c r="M29" s="4">
        <f t="shared" si="2"/>
        <v>115</v>
      </c>
      <c r="N29" s="15">
        <f t="shared" si="3"/>
        <v>1</v>
      </c>
      <c r="O29" s="4">
        <f t="shared" si="4"/>
        <v>87</v>
      </c>
      <c r="P29" s="4">
        <v>87</v>
      </c>
      <c r="Q29" s="4">
        <v>0</v>
      </c>
      <c r="R29" s="4">
        <v>0</v>
      </c>
    </row>
    <row r="30" spans="1:18" ht="12.75">
      <c r="A30" s="8">
        <v>407112</v>
      </c>
      <c r="B30" s="1" t="s">
        <v>781</v>
      </c>
      <c r="C30" s="2" t="s">
        <v>731</v>
      </c>
      <c r="D30" s="1" t="s">
        <v>778</v>
      </c>
      <c r="E30" s="1" t="s">
        <v>878</v>
      </c>
      <c r="F30" s="1" t="s">
        <v>727</v>
      </c>
      <c r="G30" s="1" t="s">
        <v>728</v>
      </c>
      <c r="H30" s="4">
        <v>168</v>
      </c>
      <c r="I30" s="4">
        <v>70</v>
      </c>
      <c r="J30" s="13">
        <f t="shared" si="0"/>
        <v>0.4166666666666667</v>
      </c>
      <c r="K30" s="4">
        <v>22</v>
      </c>
      <c r="L30" s="15">
        <f t="shared" si="1"/>
        <v>0.13095238095238096</v>
      </c>
      <c r="M30" s="4">
        <f t="shared" si="2"/>
        <v>92</v>
      </c>
      <c r="N30" s="15">
        <f t="shared" si="3"/>
        <v>0.5476190476190477</v>
      </c>
      <c r="O30" s="4">
        <f t="shared" si="4"/>
        <v>110</v>
      </c>
      <c r="P30" s="4">
        <v>58</v>
      </c>
      <c r="Q30" s="4">
        <v>15</v>
      </c>
      <c r="R30" s="4">
        <v>37</v>
      </c>
    </row>
    <row r="31" spans="1:18" ht="12.75">
      <c r="A31" s="8">
        <v>407112</v>
      </c>
      <c r="B31" s="1" t="s">
        <v>781</v>
      </c>
      <c r="C31" s="2" t="s">
        <v>253</v>
      </c>
      <c r="D31" s="1" t="s">
        <v>775</v>
      </c>
      <c r="E31" s="1" t="s">
        <v>879</v>
      </c>
      <c r="F31" s="1" t="s">
        <v>727</v>
      </c>
      <c r="G31" s="1" t="s">
        <v>728</v>
      </c>
      <c r="H31" s="4">
        <v>99</v>
      </c>
      <c r="I31" s="4">
        <v>36</v>
      </c>
      <c r="J31" s="13">
        <f t="shared" si="0"/>
        <v>0.36363636363636365</v>
      </c>
      <c r="K31" s="4">
        <v>7</v>
      </c>
      <c r="L31" s="15">
        <f t="shared" si="1"/>
        <v>0.0707070707070707</v>
      </c>
      <c r="M31" s="4">
        <f t="shared" si="2"/>
        <v>43</v>
      </c>
      <c r="N31" s="15">
        <f t="shared" si="3"/>
        <v>0.43434343434343436</v>
      </c>
      <c r="O31" s="4">
        <f t="shared" si="4"/>
        <v>31</v>
      </c>
      <c r="P31" s="4">
        <v>15</v>
      </c>
      <c r="Q31" s="4">
        <v>2</v>
      </c>
      <c r="R31" s="4">
        <v>14</v>
      </c>
    </row>
    <row r="32" spans="1:18" ht="12.75">
      <c r="A32" s="8">
        <v>87690</v>
      </c>
      <c r="B32" s="1" t="s">
        <v>131</v>
      </c>
      <c r="C32" s="2" t="s">
        <v>607</v>
      </c>
      <c r="D32" s="1" t="s">
        <v>848</v>
      </c>
      <c r="E32" s="1" t="s">
        <v>881</v>
      </c>
      <c r="F32" s="1" t="s">
        <v>1181</v>
      </c>
      <c r="G32" s="1" t="s">
        <v>672</v>
      </c>
      <c r="H32" s="4">
        <v>97</v>
      </c>
      <c r="I32" s="4">
        <v>15</v>
      </c>
      <c r="J32" s="13">
        <f t="shared" si="0"/>
        <v>0.15463917525773196</v>
      </c>
      <c r="K32" s="4">
        <v>0</v>
      </c>
      <c r="L32" s="15">
        <f t="shared" si="1"/>
        <v>0</v>
      </c>
      <c r="M32" s="4">
        <f t="shared" si="2"/>
        <v>15</v>
      </c>
      <c r="N32" s="15">
        <f t="shared" si="3"/>
        <v>0.15463917525773196</v>
      </c>
      <c r="O32" s="4">
        <f t="shared" si="4"/>
        <v>58</v>
      </c>
      <c r="P32" s="4">
        <v>11</v>
      </c>
      <c r="Q32" s="4">
        <v>0</v>
      </c>
      <c r="R32" s="4">
        <v>47</v>
      </c>
    </row>
    <row r="33" spans="1:18" ht="12.75">
      <c r="A33" s="8">
        <v>327027</v>
      </c>
      <c r="B33" s="1" t="s">
        <v>678</v>
      </c>
      <c r="C33" s="2" t="s">
        <v>569</v>
      </c>
      <c r="D33" s="1" t="s">
        <v>785</v>
      </c>
      <c r="E33" s="1" t="s">
        <v>882</v>
      </c>
      <c r="F33" s="1" t="s">
        <v>1275</v>
      </c>
      <c r="G33" s="1" t="s">
        <v>597</v>
      </c>
      <c r="H33" s="4">
        <v>91</v>
      </c>
      <c r="I33" s="4">
        <v>9</v>
      </c>
      <c r="J33" s="13">
        <f t="shared" si="0"/>
        <v>0.0989010989010989</v>
      </c>
      <c r="K33" s="4">
        <v>8</v>
      </c>
      <c r="L33" s="15">
        <f t="shared" si="1"/>
        <v>0.08791208791208792</v>
      </c>
      <c r="M33" s="4">
        <f t="shared" si="2"/>
        <v>17</v>
      </c>
      <c r="N33" s="15">
        <f t="shared" si="3"/>
        <v>0.18681318681318682</v>
      </c>
      <c r="O33" s="4">
        <f t="shared" si="4"/>
        <v>39</v>
      </c>
      <c r="P33" s="4">
        <v>6</v>
      </c>
      <c r="Q33" s="4">
        <v>6</v>
      </c>
      <c r="R33" s="4">
        <v>27</v>
      </c>
    </row>
    <row r="34" spans="1:18" ht="12.75">
      <c r="A34" s="8">
        <v>404024</v>
      </c>
      <c r="B34" s="1" t="s">
        <v>279</v>
      </c>
      <c r="C34" s="2" t="s">
        <v>200</v>
      </c>
      <c r="D34" s="1" t="s">
        <v>528</v>
      </c>
      <c r="E34" s="1" t="s">
        <v>883</v>
      </c>
      <c r="F34" s="1" t="s">
        <v>727</v>
      </c>
      <c r="G34" s="1" t="s">
        <v>728</v>
      </c>
      <c r="H34" s="4">
        <v>212</v>
      </c>
      <c r="I34" s="4">
        <v>212</v>
      </c>
      <c r="J34" s="13">
        <f t="shared" si="0"/>
        <v>1</v>
      </c>
      <c r="K34" s="4">
        <v>0</v>
      </c>
      <c r="L34" s="15">
        <f t="shared" si="1"/>
        <v>0</v>
      </c>
      <c r="M34" s="4">
        <f t="shared" si="2"/>
        <v>212</v>
      </c>
      <c r="N34" s="15">
        <f t="shared" si="3"/>
        <v>1</v>
      </c>
      <c r="O34" s="4">
        <f t="shared" si="4"/>
        <v>181</v>
      </c>
      <c r="P34" s="4">
        <v>181</v>
      </c>
      <c r="Q34" s="4">
        <v>0</v>
      </c>
      <c r="R34" s="4">
        <v>0</v>
      </c>
    </row>
    <row r="35" spans="1:18" ht="12.75">
      <c r="A35" s="8">
        <v>401384</v>
      </c>
      <c r="B35" s="1" t="s">
        <v>800</v>
      </c>
      <c r="C35" s="2" t="s">
        <v>515</v>
      </c>
      <c r="D35" s="1" t="s">
        <v>800</v>
      </c>
      <c r="E35" s="1" t="s">
        <v>884</v>
      </c>
      <c r="F35" s="1" t="s">
        <v>1281</v>
      </c>
      <c r="G35" s="1" t="s">
        <v>728</v>
      </c>
      <c r="H35" s="4">
        <v>63</v>
      </c>
      <c r="I35" s="4">
        <v>63</v>
      </c>
      <c r="J35" s="13">
        <f t="shared" si="0"/>
        <v>1</v>
      </c>
      <c r="K35" s="4">
        <v>0</v>
      </c>
      <c r="L35" s="15">
        <f t="shared" si="1"/>
        <v>0</v>
      </c>
      <c r="M35" s="4">
        <f t="shared" si="2"/>
        <v>63</v>
      </c>
      <c r="N35" s="15">
        <f t="shared" si="3"/>
        <v>1</v>
      </c>
      <c r="O35" s="4">
        <f t="shared" si="4"/>
        <v>54</v>
      </c>
      <c r="P35" s="4">
        <v>54</v>
      </c>
      <c r="Q35" s="4">
        <v>0</v>
      </c>
      <c r="R35" s="4">
        <v>0</v>
      </c>
    </row>
    <row r="36" spans="1:18" ht="12.75">
      <c r="A36" s="8">
        <v>137003</v>
      </c>
      <c r="B36" s="1" t="s">
        <v>552</v>
      </c>
      <c r="C36" s="2" t="s">
        <v>572</v>
      </c>
      <c r="D36" s="1" t="s">
        <v>56</v>
      </c>
      <c r="E36" s="1" t="s">
        <v>885</v>
      </c>
      <c r="F36" s="1" t="s">
        <v>1224</v>
      </c>
      <c r="G36" s="1" t="s">
        <v>301</v>
      </c>
      <c r="H36" s="4">
        <v>225</v>
      </c>
      <c r="I36" s="4">
        <v>38</v>
      </c>
      <c r="J36" s="13">
        <f t="shared" si="0"/>
        <v>0.1688888888888889</v>
      </c>
      <c r="K36" s="4">
        <v>14</v>
      </c>
      <c r="L36" s="15">
        <f t="shared" si="1"/>
        <v>0.06222222222222222</v>
      </c>
      <c r="M36" s="4">
        <f t="shared" si="2"/>
        <v>52</v>
      </c>
      <c r="N36" s="15">
        <f t="shared" si="3"/>
        <v>0.2311111111111111</v>
      </c>
      <c r="O36" s="4">
        <f t="shared" si="4"/>
        <v>117</v>
      </c>
      <c r="P36" s="4">
        <v>28</v>
      </c>
      <c r="Q36" s="4">
        <v>12</v>
      </c>
      <c r="R36" s="4">
        <v>77</v>
      </c>
    </row>
    <row r="37" spans="1:18" ht="12.75">
      <c r="A37" s="8">
        <v>401776</v>
      </c>
      <c r="B37" s="1" t="s">
        <v>491</v>
      </c>
      <c r="C37" s="2" t="s">
        <v>508</v>
      </c>
      <c r="D37" s="1" t="s">
        <v>331</v>
      </c>
      <c r="E37" s="1" t="s">
        <v>886</v>
      </c>
      <c r="F37" s="1" t="s">
        <v>727</v>
      </c>
      <c r="G37" s="1" t="s">
        <v>728</v>
      </c>
      <c r="H37" s="4">
        <v>161</v>
      </c>
      <c r="I37" s="4">
        <v>161</v>
      </c>
      <c r="J37" s="13">
        <f t="shared" si="0"/>
        <v>1</v>
      </c>
      <c r="K37" s="4">
        <v>0</v>
      </c>
      <c r="L37" s="15">
        <f t="shared" si="1"/>
        <v>0</v>
      </c>
      <c r="M37" s="4">
        <f t="shared" si="2"/>
        <v>161</v>
      </c>
      <c r="N37" s="15">
        <f t="shared" si="3"/>
        <v>1</v>
      </c>
      <c r="O37" s="4">
        <f t="shared" si="4"/>
        <v>130</v>
      </c>
      <c r="P37" s="4">
        <v>130</v>
      </c>
      <c r="Q37" s="4">
        <v>0</v>
      </c>
      <c r="R37" s="4">
        <v>0</v>
      </c>
    </row>
    <row r="38" spans="1:18" ht="12.75">
      <c r="A38" s="8">
        <v>407105</v>
      </c>
      <c r="B38" s="1" t="s">
        <v>169</v>
      </c>
      <c r="C38" s="2" t="s">
        <v>806</v>
      </c>
      <c r="D38" s="1" t="s">
        <v>105</v>
      </c>
      <c r="E38" s="1" t="s">
        <v>887</v>
      </c>
      <c r="F38" s="1" t="s">
        <v>727</v>
      </c>
      <c r="G38" s="1" t="s">
        <v>728</v>
      </c>
      <c r="H38" s="4">
        <v>207</v>
      </c>
      <c r="I38" s="4">
        <v>207</v>
      </c>
      <c r="J38" s="13">
        <f t="shared" si="0"/>
        <v>1</v>
      </c>
      <c r="K38" s="4">
        <v>0</v>
      </c>
      <c r="L38" s="15">
        <f t="shared" si="1"/>
        <v>0</v>
      </c>
      <c r="M38" s="4">
        <f t="shared" si="2"/>
        <v>207</v>
      </c>
      <c r="N38" s="15">
        <f t="shared" si="3"/>
        <v>1</v>
      </c>
      <c r="O38" s="4">
        <f t="shared" si="4"/>
        <v>191</v>
      </c>
      <c r="P38" s="4">
        <v>191</v>
      </c>
      <c r="Q38" s="4">
        <v>0</v>
      </c>
      <c r="R38" s="4">
        <v>0</v>
      </c>
    </row>
    <row r="39" spans="1:18" ht="12.75">
      <c r="A39" s="8">
        <v>717033</v>
      </c>
      <c r="B39" s="1" t="s">
        <v>516</v>
      </c>
      <c r="C39" s="2" t="s">
        <v>196</v>
      </c>
      <c r="D39" s="1" t="s">
        <v>157</v>
      </c>
      <c r="E39" s="1" t="s">
        <v>888</v>
      </c>
      <c r="F39" s="1" t="s">
        <v>1227</v>
      </c>
      <c r="G39" s="1" t="s">
        <v>674</v>
      </c>
      <c r="H39" s="4">
        <v>126</v>
      </c>
      <c r="I39" s="4">
        <v>11</v>
      </c>
      <c r="J39" s="13">
        <f aca="true" t="shared" si="5" ref="J39:J101">I39/H39</f>
        <v>0.0873015873015873</v>
      </c>
      <c r="K39" s="4">
        <v>9</v>
      </c>
      <c r="L39" s="15">
        <f t="shared" si="1"/>
        <v>0.07142857142857142</v>
      </c>
      <c r="M39" s="4">
        <f aca="true" t="shared" si="6" ref="M39:M101">K39+I39</f>
        <v>20</v>
      </c>
      <c r="N39" s="15">
        <f aca="true" t="shared" si="7" ref="N39:N101">(K39+I39)/H39</f>
        <v>0.15873015873015872</v>
      </c>
      <c r="O39" s="4">
        <f aca="true" t="shared" si="8" ref="O39:O101">P39+Q39+R39</f>
        <v>80</v>
      </c>
      <c r="P39" s="4">
        <v>9</v>
      </c>
      <c r="Q39" s="4">
        <v>8</v>
      </c>
      <c r="R39" s="4">
        <v>63</v>
      </c>
    </row>
    <row r="40" spans="1:18" ht="12.75">
      <c r="A40" s="8">
        <v>717033</v>
      </c>
      <c r="B40" s="1" t="s">
        <v>516</v>
      </c>
      <c r="C40" s="2" t="s">
        <v>627</v>
      </c>
      <c r="D40" s="1" t="s">
        <v>612</v>
      </c>
      <c r="E40" s="1" t="s">
        <v>888</v>
      </c>
      <c r="F40" s="1" t="s">
        <v>1227</v>
      </c>
      <c r="G40" s="1" t="s">
        <v>674</v>
      </c>
      <c r="H40" s="4">
        <v>101</v>
      </c>
      <c r="I40" s="4">
        <v>15</v>
      </c>
      <c r="J40" s="13">
        <f t="shared" si="5"/>
        <v>0.1485148514851485</v>
      </c>
      <c r="K40" s="4">
        <v>12</v>
      </c>
      <c r="L40" s="15">
        <f aca="true" t="shared" si="9" ref="L40:L101">K40/H40</f>
        <v>0.1188118811881188</v>
      </c>
      <c r="M40" s="4">
        <f t="shared" si="6"/>
        <v>27</v>
      </c>
      <c r="N40" s="15">
        <f t="shared" si="7"/>
        <v>0.26732673267326734</v>
      </c>
      <c r="O40" s="4">
        <f t="shared" si="8"/>
        <v>67</v>
      </c>
      <c r="P40" s="4">
        <v>12</v>
      </c>
      <c r="Q40" s="4">
        <v>10</v>
      </c>
      <c r="R40" s="4">
        <v>45</v>
      </c>
    </row>
    <row r="41" spans="1:18" ht="12.75">
      <c r="A41" s="8">
        <v>717033</v>
      </c>
      <c r="B41" s="1" t="s">
        <v>516</v>
      </c>
      <c r="C41" s="2" t="s">
        <v>182</v>
      </c>
      <c r="D41" s="1" t="s">
        <v>144</v>
      </c>
      <c r="E41" s="1" t="s">
        <v>889</v>
      </c>
      <c r="F41" s="1" t="s">
        <v>1227</v>
      </c>
      <c r="G41" s="1" t="s">
        <v>674</v>
      </c>
      <c r="H41" s="4">
        <v>105</v>
      </c>
      <c r="I41" s="4">
        <v>14</v>
      </c>
      <c r="J41" s="13">
        <f t="shared" si="5"/>
        <v>0.13333333333333333</v>
      </c>
      <c r="K41" s="4">
        <v>9</v>
      </c>
      <c r="L41" s="15">
        <f t="shared" si="9"/>
        <v>0.08571428571428572</v>
      </c>
      <c r="M41" s="4">
        <f t="shared" si="6"/>
        <v>23</v>
      </c>
      <c r="N41" s="15">
        <f t="shared" si="7"/>
        <v>0.21904761904761905</v>
      </c>
      <c r="O41" s="4">
        <f t="shared" si="8"/>
        <v>66</v>
      </c>
      <c r="P41" s="4">
        <v>11</v>
      </c>
      <c r="Q41" s="4">
        <v>7</v>
      </c>
      <c r="R41" s="4">
        <v>48</v>
      </c>
    </row>
    <row r="42" spans="1:18" ht="12.75">
      <c r="A42" s="8">
        <v>717033</v>
      </c>
      <c r="B42" s="1" t="s">
        <v>516</v>
      </c>
      <c r="C42" s="2" t="s">
        <v>17</v>
      </c>
      <c r="D42" s="1" t="s">
        <v>233</v>
      </c>
      <c r="E42" s="1" t="s">
        <v>890</v>
      </c>
      <c r="F42" s="1" t="s">
        <v>1227</v>
      </c>
      <c r="G42" s="1" t="s">
        <v>674</v>
      </c>
      <c r="H42" s="4">
        <v>191</v>
      </c>
      <c r="I42" s="4">
        <v>29</v>
      </c>
      <c r="J42" s="13">
        <f t="shared" si="5"/>
        <v>0.1518324607329843</v>
      </c>
      <c r="K42" s="4">
        <v>10</v>
      </c>
      <c r="L42" s="15">
        <f t="shared" si="9"/>
        <v>0.05235602094240838</v>
      </c>
      <c r="M42" s="4">
        <f t="shared" si="6"/>
        <v>39</v>
      </c>
      <c r="N42" s="15">
        <f t="shared" si="7"/>
        <v>0.20418848167539266</v>
      </c>
      <c r="O42" s="4">
        <f t="shared" si="8"/>
        <v>104</v>
      </c>
      <c r="P42" s="4">
        <v>19</v>
      </c>
      <c r="Q42" s="4">
        <v>8</v>
      </c>
      <c r="R42" s="4">
        <v>77</v>
      </c>
    </row>
    <row r="43" spans="1:18" ht="12.75">
      <c r="A43" s="8">
        <v>401712</v>
      </c>
      <c r="B43" s="1" t="s">
        <v>538</v>
      </c>
      <c r="C43" s="2" t="s">
        <v>0</v>
      </c>
      <c r="D43" s="1" t="s">
        <v>558</v>
      </c>
      <c r="E43" s="1" t="s">
        <v>891</v>
      </c>
      <c r="F43" s="1" t="s">
        <v>1273</v>
      </c>
      <c r="G43" s="1" t="s">
        <v>728</v>
      </c>
      <c r="H43" s="4">
        <v>392</v>
      </c>
      <c r="I43" s="4">
        <v>291</v>
      </c>
      <c r="J43" s="13">
        <f t="shared" si="5"/>
        <v>0.7423469387755102</v>
      </c>
      <c r="K43" s="4">
        <v>73</v>
      </c>
      <c r="L43" s="15">
        <f t="shared" si="9"/>
        <v>0.18622448979591838</v>
      </c>
      <c r="M43" s="4">
        <f t="shared" si="6"/>
        <v>364</v>
      </c>
      <c r="N43" s="15">
        <f t="shared" si="7"/>
        <v>0.9285714285714286</v>
      </c>
      <c r="O43" s="4">
        <f t="shared" si="8"/>
        <v>287</v>
      </c>
      <c r="P43" s="4">
        <v>215</v>
      </c>
      <c r="Q43" s="4">
        <v>51</v>
      </c>
      <c r="R43" s="4">
        <v>21</v>
      </c>
    </row>
    <row r="44" spans="1:18" ht="12.75">
      <c r="A44" s="8">
        <v>647041</v>
      </c>
      <c r="B44" s="1" t="s">
        <v>739</v>
      </c>
      <c r="C44" s="2" t="s">
        <v>603</v>
      </c>
      <c r="D44" s="1" t="s">
        <v>739</v>
      </c>
      <c r="E44" s="1" t="s">
        <v>892</v>
      </c>
      <c r="F44" s="1" t="s">
        <v>1190</v>
      </c>
      <c r="G44" s="1" t="s">
        <v>74</v>
      </c>
      <c r="H44" s="4">
        <v>76</v>
      </c>
      <c r="I44" s="4">
        <v>6</v>
      </c>
      <c r="J44" s="13">
        <f t="shared" si="5"/>
        <v>0.07894736842105263</v>
      </c>
      <c r="K44" s="4">
        <v>3</v>
      </c>
      <c r="L44" s="15">
        <f t="shared" si="9"/>
        <v>0.039473684210526314</v>
      </c>
      <c r="M44" s="4">
        <f t="shared" si="6"/>
        <v>9</v>
      </c>
      <c r="N44" s="15">
        <f t="shared" si="7"/>
        <v>0.11842105263157894</v>
      </c>
      <c r="O44" s="4">
        <f t="shared" si="8"/>
        <v>18</v>
      </c>
      <c r="P44" s="4">
        <v>2</v>
      </c>
      <c r="Q44" s="4">
        <v>0</v>
      </c>
      <c r="R44" s="4">
        <v>16</v>
      </c>
    </row>
    <row r="45" spans="1:18" ht="12.75">
      <c r="A45" s="8">
        <v>409863</v>
      </c>
      <c r="B45" s="1" t="s">
        <v>801</v>
      </c>
      <c r="C45" s="2" t="s">
        <v>770</v>
      </c>
      <c r="D45" s="1" t="s">
        <v>801</v>
      </c>
      <c r="E45" s="1" t="s">
        <v>893</v>
      </c>
      <c r="F45" s="1" t="s">
        <v>727</v>
      </c>
      <c r="G45" s="1" t="s">
        <v>728</v>
      </c>
      <c r="H45" s="4">
        <v>259</v>
      </c>
      <c r="I45" s="4">
        <v>259</v>
      </c>
      <c r="J45" s="13">
        <f t="shared" si="5"/>
        <v>1</v>
      </c>
      <c r="K45" s="4">
        <v>0</v>
      </c>
      <c r="L45" s="15">
        <f t="shared" si="9"/>
        <v>0</v>
      </c>
      <c r="M45" s="4">
        <f t="shared" si="6"/>
        <v>259</v>
      </c>
      <c r="N45" s="15">
        <f t="shared" si="7"/>
        <v>1</v>
      </c>
      <c r="O45" s="4">
        <f t="shared" si="8"/>
        <v>149</v>
      </c>
      <c r="P45" s="4">
        <v>149</v>
      </c>
      <c r="Q45" s="4">
        <v>0</v>
      </c>
      <c r="R45" s="4">
        <v>0</v>
      </c>
    </row>
    <row r="46" spans="1:18" ht="12.75">
      <c r="A46" s="8">
        <v>401702</v>
      </c>
      <c r="B46" s="1" t="s">
        <v>276</v>
      </c>
      <c r="C46" s="2" t="s">
        <v>210</v>
      </c>
      <c r="D46" s="1" t="s">
        <v>285</v>
      </c>
      <c r="E46" s="1" t="s">
        <v>894</v>
      </c>
      <c r="F46" s="1" t="s">
        <v>727</v>
      </c>
      <c r="G46" s="1" t="s">
        <v>728</v>
      </c>
      <c r="H46" s="4">
        <v>157</v>
      </c>
      <c r="I46" s="4">
        <v>157</v>
      </c>
      <c r="J46" s="13">
        <f t="shared" si="5"/>
        <v>1</v>
      </c>
      <c r="K46" s="4">
        <v>0</v>
      </c>
      <c r="L46" s="15">
        <f t="shared" si="9"/>
        <v>0</v>
      </c>
      <c r="M46" s="4">
        <f t="shared" si="6"/>
        <v>157</v>
      </c>
      <c r="N46" s="15">
        <f t="shared" si="7"/>
        <v>1</v>
      </c>
      <c r="O46" s="4">
        <f t="shared" si="8"/>
        <v>136</v>
      </c>
      <c r="P46" s="4">
        <v>136</v>
      </c>
      <c r="Q46" s="4">
        <v>0</v>
      </c>
      <c r="R46" s="4">
        <v>0</v>
      </c>
    </row>
    <row r="47" spans="1:18" ht="12.75">
      <c r="A47" s="8">
        <v>407336</v>
      </c>
      <c r="B47" s="1" t="s">
        <v>240</v>
      </c>
      <c r="C47" s="2" t="s">
        <v>241</v>
      </c>
      <c r="D47" s="1" t="s">
        <v>370</v>
      </c>
      <c r="E47" s="1" t="s">
        <v>895</v>
      </c>
      <c r="F47" s="1" t="s">
        <v>1256</v>
      </c>
      <c r="G47" s="1" t="s">
        <v>728</v>
      </c>
      <c r="H47" s="4">
        <v>180</v>
      </c>
      <c r="I47" s="4">
        <v>49</v>
      </c>
      <c r="J47" s="13">
        <f t="shared" si="5"/>
        <v>0.2722222222222222</v>
      </c>
      <c r="K47" s="4">
        <v>10</v>
      </c>
      <c r="L47" s="15">
        <f t="shared" si="9"/>
        <v>0.05555555555555555</v>
      </c>
      <c r="M47" s="4">
        <f t="shared" si="6"/>
        <v>59</v>
      </c>
      <c r="N47" s="15">
        <f t="shared" si="7"/>
        <v>0.3277777777777778</v>
      </c>
      <c r="O47" s="4">
        <f t="shared" si="8"/>
        <v>94</v>
      </c>
      <c r="P47" s="4">
        <v>36</v>
      </c>
      <c r="Q47" s="4">
        <v>6</v>
      </c>
      <c r="R47" s="4">
        <v>52</v>
      </c>
    </row>
    <row r="48" spans="1:18" ht="12.75">
      <c r="A48" s="8">
        <v>368310</v>
      </c>
      <c r="B48" s="1" t="s">
        <v>314</v>
      </c>
      <c r="C48" s="2" t="s">
        <v>387</v>
      </c>
      <c r="D48" s="1" t="s">
        <v>314</v>
      </c>
      <c r="E48" s="1" t="s">
        <v>896</v>
      </c>
      <c r="F48" s="1" t="s">
        <v>1219</v>
      </c>
      <c r="G48" s="1" t="s">
        <v>37</v>
      </c>
      <c r="H48" s="4">
        <v>82</v>
      </c>
      <c r="I48" s="4">
        <v>7</v>
      </c>
      <c r="J48" s="13">
        <f t="shared" si="5"/>
        <v>0.08536585365853659</v>
      </c>
      <c r="K48" s="4">
        <v>1</v>
      </c>
      <c r="L48" s="15">
        <f t="shared" si="9"/>
        <v>0.012195121951219513</v>
      </c>
      <c r="M48" s="4">
        <f t="shared" si="6"/>
        <v>8</v>
      </c>
      <c r="N48" s="15">
        <f t="shared" si="7"/>
        <v>0.0975609756097561</v>
      </c>
      <c r="O48" s="4">
        <f t="shared" si="8"/>
        <v>40</v>
      </c>
      <c r="P48" s="4">
        <v>5</v>
      </c>
      <c r="Q48" s="4">
        <v>1</v>
      </c>
      <c r="R48" s="4">
        <v>34</v>
      </c>
    </row>
    <row r="49" spans="1:18" ht="12.75">
      <c r="A49" s="8">
        <v>527052</v>
      </c>
      <c r="B49" s="1" t="s">
        <v>286</v>
      </c>
      <c r="C49" s="2" t="s">
        <v>204</v>
      </c>
      <c r="D49" s="1" t="s">
        <v>286</v>
      </c>
      <c r="E49" s="1" t="s">
        <v>897</v>
      </c>
      <c r="F49" s="1" t="s">
        <v>1214</v>
      </c>
      <c r="G49" s="1" t="s">
        <v>542</v>
      </c>
      <c r="H49" s="4">
        <v>59</v>
      </c>
      <c r="I49" s="4">
        <v>30</v>
      </c>
      <c r="J49" s="13">
        <f t="shared" si="5"/>
        <v>0.5084745762711864</v>
      </c>
      <c r="K49" s="4">
        <v>5</v>
      </c>
      <c r="L49" s="15">
        <f t="shared" si="9"/>
        <v>0.0847457627118644</v>
      </c>
      <c r="M49" s="4">
        <f t="shared" si="6"/>
        <v>35</v>
      </c>
      <c r="N49" s="15">
        <f t="shared" si="7"/>
        <v>0.5932203389830508</v>
      </c>
      <c r="O49" s="4">
        <f t="shared" si="8"/>
        <v>44</v>
      </c>
      <c r="P49" s="4">
        <v>25</v>
      </c>
      <c r="Q49" s="4">
        <v>4</v>
      </c>
      <c r="R49" s="4">
        <v>15</v>
      </c>
    </row>
    <row r="50" spans="1:18" ht="12.75">
      <c r="A50" s="8">
        <v>402712</v>
      </c>
      <c r="B50" s="1" t="s">
        <v>839</v>
      </c>
      <c r="C50" s="2" t="s">
        <v>546</v>
      </c>
      <c r="D50" s="1" t="s">
        <v>668</v>
      </c>
      <c r="E50" s="1" t="s">
        <v>898</v>
      </c>
      <c r="F50" s="1" t="s">
        <v>727</v>
      </c>
      <c r="G50" s="1" t="s">
        <v>728</v>
      </c>
      <c r="H50" s="4">
        <v>328</v>
      </c>
      <c r="I50" s="4">
        <v>328</v>
      </c>
      <c r="J50" s="13">
        <f t="shared" si="5"/>
        <v>1</v>
      </c>
      <c r="K50" s="4">
        <v>0</v>
      </c>
      <c r="L50" s="15">
        <f t="shared" si="9"/>
        <v>0</v>
      </c>
      <c r="M50" s="4">
        <f t="shared" si="6"/>
        <v>328</v>
      </c>
      <c r="N50" s="15">
        <f t="shared" si="7"/>
        <v>1</v>
      </c>
      <c r="O50" s="4">
        <f t="shared" si="8"/>
        <v>258</v>
      </c>
      <c r="P50" s="4">
        <v>258</v>
      </c>
      <c r="Q50" s="4">
        <v>0</v>
      </c>
      <c r="R50" s="4">
        <v>0</v>
      </c>
    </row>
    <row r="51" spans="1:18" ht="12.75">
      <c r="A51" s="8">
        <v>401218</v>
      </c>
      <c r="B51" s="1" t="s">
        <v>665</v>
      </c>
      <c r="C51" s="2" t="s">
        <v>804</v>
      </c>
      <c r="D51" s="1" t="s">
        <v>724</v>
      </c>
      <c r="E51" s="1" t="s">
        <v>899</v>
      </c>
      <c r="F51" s="1" t="s">
        <v>727</v>
      </c>
      <c r="G51" s="1" t="s">
        <v>728</v>
      </c>
      <c r="H51" s="4">
        <v>342</v>
      </c>
      <c r="I51" s="4">
        <v>95</v>
      </c>
      <c r="J51" s="13">
        <f t="shared" si="5"/>
        <v>0.2777777777777778</v>
      </c>
      <c r="K51" s="4">
        <v>18</v>
      </c>
      <c r="L51" s="15">
        <f t="shared" si="9"/>
        <v>0.05263157894736842</v>
      </c>
      <c r="M51" s="4">
        <f t="shared" si="6"/>
        <v>113</v>
      </c>
      <c r="N51" s="15">
        <f t="shared" si="7"/>
        <v>0.3304093567251462</v>
      </c>
      <c r="O51" s="4">
        <f t="shared" si="8"/>
        <v>176</v>
      </c>
      <c r="P51" s="4">
        <v>89</v>
      </c>
      <c r="Q51" s="4">
        <v>12</v>
      </c>
      <c r="R51" s="4">
        <v>75</v>
      </c>
    </row>
    <row r="52" spans="1:18" ht="12.75">
      <c r="A52" s="8">
        <v>687056</v>
      </c>
      <c r="B52" s="1" t="s">
        <v>231</v>
      </c>
      <c r="C52" s="2" t="s">
        <v>435</v>
      </c>
      <c r="D52" s="1" t="s">
        <v>455</v>
      </c>
      <c r="E52" s="1" t="s">
        <v>900</v>
      </c>
      <c r="F52" s="1" t="s">
        <v>1241</v>
      </c>
      <c r="G52" s="1" t="s">
        <v>709</v>
      </c>
      <c r="H52" s="4">
        <v>177</v>
      </c>
      <c r="I52" s="4">
        <v>37</v>
      </c>
      <c r="J52" s="13">
        <f t="shared" si="5"/>
        <v>0.20903954802259886</v>
      </c>
      <c r="K52" s="4">
        <v>2</v>
      </c>
      <c r="L52" s="15">
        <f t="shared" si="9"/>
        <v>0.011299435028248588</v>
      </c>
      <c r="M52" s="4">
        <f t="shared" si="6"/>
        <v>39</v>
      </c>
      <c r="N52" s="15">
        <f t="shared" si="7"/>
        <v>0.22033898305084745</v>
      </c>
      <c r="O52" s="4">
        <f t="shared" si="8"/>
        <v>90</v>
      </c>
      <c r="P52" s="4">
        <v>30</v>
      </c>
      <c r="Q52" s="4">
        <v>2</v>
      </c>
      <c r="R52" s="4">
        <v>58</v>
      </c>
    </row>
    <row r="53" spans="1:18" ht="12.75">
      <c r="A53" s="8">
        <v>207063</v>
      </c>
      <c r="B53" s="1" t="s">
        <v>43</v>
      </c>
      <c r="C53" s="2" t="s">
        <v>822</v>
      </c>
      <c r="D53" s="1" t="s">
        <v>43</v>
      </c>
      <c r="E53" s="1" t="s">
        <v>901</v>
      </c>
      <c r="F53" s="1" t="s">
        <v>1199</v>
      </c>
      <c r="G53" s="1" t="s">
        <v>125</v>
      </c>
      <c r="H53" s="4">
        <v>236</v>
      </c>
      <c r="I53" s="4">
        <v>21</v>
      </c>
      <c r="J53" s="13">
        <f t="shared" si="5"/>
        <v>0.08898305084745763</v>
      </c>
      <c r="K53" s="4">
        <v>13</v>
      </c>
      <c r="L53" s="15">
        <f t="shared" si="9"/>
        <v>0.05508474576271186</v>
      </c>
      <c r="M53" s="4">
        <f t="shared" si="6"/>
        <v>34</v>
      </c>
      <c r="N53" s="15">
        <f t="shared" si="7"/>
        <v>0.1440677966101695</v>
      </c>
      <c r="O53" s="4">
        <f t="shared" si="8"/>
        <v>58</v>
      </c>
      <c r="P53" s="4">
        <v>12</v>
      </c>
      <c r="Q53" s="4">
        <v>10</v>
      </c>
      <c r="R53" s="4">
        <v>36</v>
      </c>
    </row>
    <row r="54" spans="1:18" ht="12.75">
      <c r="A54" s="8">
        <v>307065</v>
      </c>
      <c r="B54" s="1" t="s">
        <v>179</v>
      </c>
      <c r="C54" s="2" t="s">
        <v>318</v>
      </c>
      <c r="D54" s="1" t="s">
        <v>179</v>
      </c>
      <c r="E54" s="1" t="s">
        <v>902</v>
      </c>
      <c r="F54" s="1" t="s">
        <v>828</v>
      </c>
      <c r="G54" s="1" t="s">
        <v>834</v>
      </c>
      <c r="H54" s="4">
        <v>131</v>
      </c>
      <c r="I54" s="4">
        <v>55</v>
      </c>
      <c r="J54" s="13">
        <f t="shared" si="5"/>
        <v>0.4198473282442748</v>
      </c>
      <c r="K54" s="4">
        <v>18</v>
      </c>
      <c r="L54" s="15">
        <f t="shared" si="9"/>
        <v>0.13740458015267176</v>
      </c>
      <c r="M54" s="4">
        <f t="shared" si="6"/>
        <v>73</v>
      </c>
      <c r="N54" s="15">
        <f t="shared" si="7"/>
        <v>0.5572519083969466</v>
      </c>
      <c r="O54" s="4">
        <f t="shared" si="8"/>
        <v>65</v>
      </c>
      <c r="P54" s="4">
        <v>48</v>
      </c>
      <c r="Q54" s="4">
        <v>10</v>
      </c>
      <c r="R54" s="4">
        <v>7</v>
      </c>
    </row>
    <row r="55" spans="1:18" ht="12.75">
      <c r="A55" s="8">
        <v>402468</v>
      </c>
      <c r="B55" s="1" t="s">
        <v>794</v>
      </c>
      <c r="C55" s="2" t="s">
        <v>525</v>
      </c>
      <c r="D55" s="1" t="s">
        <v>419</v>
      </c>
      <c r="E55" s="1" t="s">
        <v>903</v>
      </c>
      <c r="F55" s="1" t="s">
        <v>727</v>
      </c>
      <c r="G55" s="1" t="s">
        <v>728</v>
      </c>
      <c r="H55" s="4">
        <v>272</v>
      </c>
      <c r="I55" s="4">
        <v>272</v>
      </c>
      <c r="J55" s="13">
        <f t="shared" si="5"/>
        <v>1</v>
      </c>
      <c r="K55" s="4">
        <v>0</v>
      </c>
      <c r="L55" s="15">
        <f t="shared" si="9"/>
        <v>0</v>
      </c>
      <c r="M55" s="4">
        <f t="shared" si="6"/>
        <v>272</v>
      </c>
      <c r="N55" s="15">
        <f t="shared" si="7"/>
        <v>1</v>
      </c>
      <c r="O55" s="4">
        <f t="shared" si="8"/>
        <v>240</v>
      </c>
      <c r="P55" s="4">
        <v>240</v>
      </c>
      <c r="Q55" s="4">
        <v>0</v>
      </c>
      <c r="R55" s="4">
        <v>0</v>
      </c>
    </row>
    <row r="56" spans="1:18" ht="12.75">
      <c r="A56" s="8">
        <v>495010</v>
      </c>
      <c r="B56" s="1" t="s">
        <v>748</v>
      </c>
      <c r="C56" s="2" t="s">
        <v>72</v>
      </c>
      <c r="D56" s="1" t="s">
        <v>623</v>
      </c>
      <c r="E56" s="1" t="s">
        <v>904</v>
      </c>
      <c r="F56" s="1" t="s">
        <v>1261</v>
      </c>
      <c r="G56" s="1" t="s">
        <v>400</v>
      </c>
      <c r="H56" s="4">
        <v>41</v>
      </c>
      <c r="I56" s="4">
        <v>10</v>
      </c>
      <c r="J56" s="13">
        <f t="shared" si="5"/>
        <v>0.24390243902439024</v>
      </c>
      <c r="K56" s="4">
        <v>6</v>
      </c>
      <c r="L56" s="15">
        <f t="shared" si="9"/>
        <v>0.14634146341463414</v>
      </c>
      <c r="M56" s="4">
        <f t="shared" si="6"/>
        <v>16</v>
      </c>
      <c r="N56" s="15">
        <f t="shared" si="7"/>
        <v>0.3902439024390244</v>
      </c>
      <c r="O56" s="4">
        <f t="shared" si="8"/>
        <v>23</v>
      </c>
      <c r="P56" s="4">
        <v>8</v>
      </c>
      <c r="Q56" s="4">
        <v>3</v>
      </c>
      <c r="R56" s="4">
        <v>12</v>
      </c>
    </row>
    <row r="57" spans="1:18" ht="12.75">
      <c r="A57" s="8">
        <v>667080</v>
      </c>
      <c r="B57" s="1" t="s">
        <v>774</v>
      </c>
      <c r="C57" s="2" t="s">
        <v>564</v>
      </c>
      <c r="D57" s="1" t="s">
        <v>114</v>
      </c>
      <c r="E57" s="1" t="s">
        <v>905</v>
      </c>
      <c r="F57" s="1" t="s">
        <v>1274</v>
      </c>
      <c r="G57" s="1" t="s">
        <v>61</v>
      </c>
      <c r="H57" s="4">
        <v>203</v>
      </c>
      <c r="I57" s="4">
        <v>15</v>
      </c>
      <c r="J57" s="13">
        <f t="shared" si="5"/>
        <v>0.07389162561576355</v>
      </c>
      <c r="K57" s="4">
        <v>10</v>
      </c>
      <c r="L57" s="15">
        <f t="shared" si="9"/>
        <v>0.04926108374384237</v>
      </c>
      <c r="M57" s="4">
        <f t="shared" si="6"/>
        <v>25</v>
      </c>
      <c r="N57" s="15">
        <f t="shared" si="7"/>
        <v>0.12315270935960591</v>
      </c>
      <c r="O57" s="4">
        <f t="shared" si="8"/>
        <v>55</v>
      </c>
      <c r="P57" s="4">
        <v>5</v>
      </c>
      <c r="Q57" s="4">
        <v>3</v>
      </c>
      <c r="R57" s="4">
        <v>47</v>
      </c>
    </row>
    <row r="58" spans="1:18" ht="12.75">
      <c r="A58" s="8">
        <v>287951</v>
      </c>
      <c r="B58" s="1" t="s">
        <v>773</v>
      </c>
      <c r="C58" s="2" t="s">
        <v>68</v>
      </c>
      <c r="D58" s="1" t="s">
        <v>774</v>
      </c>
      <c r="E58" s="1" t="s">
        <v>906</v>
      </c>
      <c r="F58" s="1" t="s">
        <v>1270</v>
      </c>
      <c r="G58" s="1" t="s">
        <v>494</v>
      </c>
      <c r="H58" s="4">
        <v>150</v>
      </c>
      <c r="I58" s="4">
        <v>49</v>
      </c>
      <c r="J58" s="13">
        <f t="shared" si="5"/>
        <v>0.32666666666666666</v>
      </c>
      <c r="K58" s="4">
        <v>15</v>
      </c>
      <c r="L58" s="15">
        <f t="shared" si="9"/>
        <v>0.1</v>
      </c>
      <c r="M58" s="4">
        <f t="shared" si="6"/>
        <v>64</v>
      </c>
      <c r="N58" s="15">
        <f t="shared" si="7"/>
        <v>0.4266666666666667</v>
      </c>
      <c r="O58" s="4">
        <f t="shared" si="8"/>
        <v>67</v>
      </c>
      <c r="P58" s="4">
        <v>36</v>
      </c>
      <c r="Q58" s="4">
        <v>10</v>
      </c>
      <c r="R58" s="4">
        <v>21</v>
      </c>
    </row>
    <row r="59" spans="1:18" ht="12.75">
      <c r="A59" s="8">
        <v>677071</v>
      </c>
      <c r="B59" s="1" t="s">
        <v>531</v>
      </c>
      <c r="C59" s="2" t="s">
        <v>757</v>
      </c>
      <c r="D59" s="1" t="s">
        <v>475</v>
      </c>
      <c r="E59" s="1" t="s">
        <v>907</v>
      </c>
      <c r="F59" s="1" t="s">
        <v>1207</v>
      </c>
      <c r="G59" s="1" t="s">
        <v>356</v>
      </c>
      <c r="H59" s="4">
        <v>232</v>
      </c>
      <c r="I59" s="4">
        <v>37</v>
      </c>
      <c r="J59" s="13">
        <f t="shared" si="5"/>
        <v>0.15948275862068967</v>
      </c>
      <c r="K59" s="4">
        <v>9</v>
      </c>
      <c r="L59" s="15">
        <f t="shared" si="9"/>
        <v>0.03879310344827586</v>
      </c>
      <c r="M59" s="4">
        <f t="shared" si="6"/>
        <v>46</v>
      </c>
      <c r="N59" s="15">
        <f t="shared" si="7"/>
        <v>0.19827586206896552</v>
      </c>
      <c r="O59" s="4">
        <f t="shared" si="8"/>
        <v>112</v>
      </c>
      <c r="P59" s="4">
        <v>32</v>
      </c>
      <c r="Q59" s="4">
        <v>7</v>
      </c>
      <c r="R59" s="4">
        <v>73</v>
      </c>
    </row>
    <row r="60" spans="1:18" ht="12.75">
      <c r="A60" s="8">
        <v>707072</v>
      </c>
      <c r="B60" s="1" t="s">
        <v>475</v>
      </c>
      <c r="C60" s="2" t="s">
        <v>281</v>
      </c>
      <c r="D60" s="1" t="s">
        <v>475</v>
      </c>
      <c r="E60" s="1" t="s">
        <v>908</v>
      </c>
      <c r="F60" s="1" t="s">
        <v>1247</v>
      </c>
      <c r="G60" s="1" t="s">
        <v>753</v>
      </c>
      <c r="H60" s="4">
        <v>131</v>
      </c>
      <c r="I60" s="4">
        <v>8</v>
      </c>
      <c r="J60" s="13">
        <f t="shared" si="5"/>
        <v>0.061068702290076333</v>
      </c>
      <c r="K60" s="4">
        <v>1</v>
      </c>
      <c r="L60" s="15">
        <f t="shared" si="9"/>
        <v>0.007633587786259542</v>
      </c>
      <c r="M60" s="4">
        <f t="shared" si="6"/>
        <v>9</v>
      </c>
      <c r="N60" s="15">
        <f t="shared" si="7"/>
        <v>0.06870229007633588</v>
      </c>
      <c r="O60" s="4">
        <f t="shared" si="8"/>
        <v>37</v>
      </c>
      <c r="P60" s="4">
        <v>5</v>
      </c>
      <c r="Q60" s="4">
        <v>0</v>
      </c>
      <c r="R60" s="4">
        <v>32</v>
      </c>
    </row>
    <row r="61" spans="1:18" ht="12.75">
      <c r="A61" s="8">
        <v>401345</v>
      </c>
      <c r="B61" s="1" t="s">
        <v>849</v>
      </c>
      <c r="C61" s="2" t="s">
        <v>187</v>
      </c>
      <c r="D61" s="1" t="s">
        <v>849</v>
      </c>
      <c r="E61" s="1" t="s">
        <v>909</v>
      </c>
      <c r="F61" s="1" t="s">
        <v>727</v>
      </c>
      <c r="G61" s="1" t="s">
        <v>728</v>
      </c>
      <c r="H61" s="4">
        <v>624</v>
      </c>
      <c r="I61" s="4">
        <v>624</v>
      </c>
      <c r="J61" s="13">
        <f t="shared" si="5"/>
        <v>1</v>
      </c>
      <c r="K61" s="4">
        <v>0</v>
      </c>
      <c r="L61" s="15">
        <f t="shared" si="9"/>
        <v>0</v>
      </c>
      <c r="M61" s="4">
        <f t="shared" si="6"/>
        <v>624</v>
      </c>
      <c r="N61" s="15">
        <f t="shared" si="7"/>
        <v>1</v>
      </c>
      <c r="O61" s="4">
        <f t="shared" si="8"/>
        <v>545</v>
      </c>
      <c r="P61" s="4">
        <v>545</v>
      </c>
      <c r="Q61" s="4">
        <v>0</v>
      </c>
      <c r="R61" s="4">
        <v>0</v>
      </c>
    </row>
    <row r="62" spans="1:18" ht="12.75">
      <c r="A62" s="8">
        <v>59659</v>
      </c>
      <c r="B62" s="1" t="s">
        <v>401</v>
      </c>
      <c r="C62" s="2" t="s">
        <v>323</v>
      </c>
      <c r="D62" s="1" t="s">
        <v>580</v>
      </c>
      <c r="E62" s="1" t="s">
        <v>910</v>
      </c>
      <c r="F62" s="1" t="s">
        <v>1171</v>
      </c>
      <c r="G62" s="1" t="s">
        <v>562</v>
      </c>
      <c r="H62" s="4">
        <v>322</v>
      </c>
      <c r="I62" s="4">
        <v>35</v>
      </c>
      <c r="J62" s="13">
        <f t="shared" si="5"/>
        <v>0.10869565217391304</v>
      </c>
      <c r="K62" s="4">
        <v>20</v>
      </c>
      <c r="L62" s="15">
        <f t="shared" si="9"/>
        <v>0.062111801242236024</v>
      </c>
      <c r="M62" s="4">
        <f t="shared" si="6"/>
        <v>55</v>
      </c>
      <c r="N62" s="15">
        <f t="shared" si="7"/>
        <v>0.17080745341614906</v>
      </c>
      <c r="O62" s="4">
        <f t="shared" si="8"/>
        <v>161</v>
      </c>
      <c r="P62" s="4">
        <v>29</v>
      </c>
      <c r="Q62" s="4">
        <v>13</v>
      </c>
      <c r="R62" s="4">
        <v>119</v>
      </c>
    </row>
    <row r="63" spans="1:18" ht="12.75">
      <c r="A63" s="8">
        <v>59659</v>
      </c>
      <c r="B63" s="1" t="s">
        <v>401</v>
      </c>
      <c r="C63" s="2" t="s">
        <v>116</v>
      </c>
      <c r="D63" s="1" t="s">
        <v>394</v>
      </c>
      <c r="E63" s="1" t="s">
        <v>911</v>
      </c>
      <c r="F63" s="1" t="s">
        <v>1171</v>
      </c>
      <c r="G63" s="1" t="s">
        <v>562</v>
      </c>
      <c r="H63" s="4">
        <v>198</v>
      </c>
      <c r="I63" s="4">
        <v>46</v>
      </c>
      <c r="J63" s="13">
        <f t="shared" si="5"/>
        <v>0.23232323232323232</v>
      </c>
      <c r="K63" s="4">
        <v>8</v>
      </c>
      <c r="L63" s="15">
        <f t="shared" si="9"/>
        <v>0.04040404040404041</v>
      </c>
      <c r="M63" s="4">
        <f t="shared" si="6"/>
        <v>54</v>
      </c>
      <c r="N63" s="15">
        <f t="shared" si="7"/>
        <v>0.2727272727272727</v>
      </c>
      <c r="O63" s="4">
        <f t="shared" si="8"/>
        <v>105</v>
      </c>
      <c r="P63" s="4">
        <v>32</v>
      </c>
      <c r="Q63" s="4">
        <v>6</v>
      </c>
      <c r="R63" s="4">
        <v>67</v>
      </c>
    </row>
    <row r="64" spans="1:18" ht="12.75">
      <c r="A64" s="8">
        <v>59659</v>
      </c>
      <c r="B64" s="1" t="s">
        <v>401</v>
      </c>
      <c r="C64" s="2" t="s">
        <v>517</v>
      </c>
      <c r="D64" s="1" t="s">
        <v>104</v>
      </c>
      <c r="E64" s="1" t="s">
        <v>912</v>
      </c>
      <c r="F64" s="1" t="s">
        <v>1178</v>
      </c>
      <c r="G64" s="1" t="s">
        <v>562</v>
      </c>
      <c r="H64" s="4">
        <v>356</v>
      </c>
      <c r="I64" s="4">
        <v>14</v>
      </c>
      <c r="J64" s="13">
        <f t="shared" si="5"/>
        <v>0.03932584269662921</v>
      </c>
      <c r="K64" s="4">
        <v>4</v>
      </c>
      <c r="L64" s="15">
        <f t="shared" si="9"/>
        <v>0.011235955056179775</v>
      </c>
      <c r="M64" s="4">
        <f t="shared" si="6"/>
        <v>18</v>
      </c>
      <c r="N64" s="15">
        <f t="shared" si="7"/>
        <v>0.05056179775280899</v>
      </c>
      <c r="O64" s="4">
        <f t="shared" si="8"/>
        <v>80</v>
      </c>
      <c r="P64" s="4">
        <v>5</v>
      </c>
      <c r="Q64" s="4">
        <v>1</v>
      </c>
      <c r="R64" s="4">
        <v>74</v>
      </c>
    </row>
    <row r="65" spans="1:18" ht="12.75">
      <c r="A65" s="8">
        <v>59659</v>
      </c>
      <c r="B65" s="1" t="s">
        <v>401</v>
      </c>
      <c r="C65" s="2" t="s">
        <v>317</v>
      </c>
      <c r="D65" s="1" t="s">
        <v>135</v>
      </c>
      <c r="E65" s="1" t="s">
        <v>913</v>
      </c>
      <c r="F65" s="1" t="s">
        <v>1178</v>
      </c>
      <c r="G65" s="1" t="s">
        <v>562</v>
      </c>
      <c r="H65" s="4">
        <v>161</v>
      </c>
      <c r="I65" s="4">
        <v>7</v>
      </c>
      <c r="J65" s="13">
        <f t="shared" si="5"/>
        <v>0.043478260869565216</v>
      </c>
      <c r="K65" s="4">
        <v>4</v>
      </c>
      <c r="L65" s="15">
        <f t="shared" si="9"/>
        <v>0.024844720496894408</v>
      </c>
      <c r="M65" s="4">
        <f t="shared" si="6"/>
        <v>11</v>
      </c>
      <c r="N65" s="15">
        <f t="shared" si="7"/>
        <v>0.06832298136645963</v>
      </c>
      <c r="O65" s="4">
        <f t="shared" si="8"/>
        <v>69</v>
      </c>
      <c r="P65" s="4">
        <v>3</v>
      </c>
      <c r="Q65" s="4">
        <v>2</v>
      </c>
      <c r="R65" s="4">
        <v>64</v>
      </c>
    </row>
    <row r="66" spans="1:18" ht="12.75">
      <c r="A66" s="8">
        <v>59659</v>
      </c>
      <c r="B66" s="1" t="s">
        <v>401</v>
      </c>
      <c r="C66" s="2" t="s">
        <v>230</v>
      </c>
      <c r="D66" s="1" t="s">
        <v>296</v>
      </c>
      <c r="E66" s="1" t="s">
        <v>914</v>
      </c>
      <c r="F66" s="1" t="s">
        <v>1171</v>
      </c>
      <c r="G66" s="1" t="s">
        <v>562</v>
      </c>
      <c r="H66" s="4">
        <v>481</v>
      </c>
      <c r="I66" s="4">
        <v>115</v>
      </c>
      <c r="J66" s="13">
        <f t="shared" si="5"/>
        <v>0.2390852390852391</v>
      </c>
      <c r="K66" s="4">
        <v>37</v>
      </c>
      <c r="L66" s="15">
        <f t="shared" si="9"/>
        <v>0.07692307692307693</v>
      </c>
      <c r="M66" s="4">
        <f t="shared" si="6"/>
        <v>152</v>
      </c>
      <c r="N66" s="15">
        <f t="shared" si="7"/>
        <v>0.316008316008316</v>
      </c>
      <c r="O66" s="4">
        <f t="shared" si="8"/>
        <v>238</v>
      </c>
      <c r="P66" s="4">
        <v>93</v>
      </c>
      <c r="Q66" s="4">
        <v>27</v>
      </c>
      <c r="R66" s="4">
        <v>118</v>
      </c>
    </row>
    <row r="67" spans="1:18" ht="12.75">
      <c r="A67" s="8">
        <v>59659</v>
      </c>
      <c r="B67" s="1" t="s">
        <v>401</v>
      </c>
      <c r="C67" s="2" t="s">
        <v>726</v>
      </c>
      <c r="D67" s="1" t="s">
        <v>463</v>
      </c>
      <c r="E67" s="1" t="s">
        <v>915</v>
      </c>
      <c r="F67" s="1" t="s">
        <v>1171</v>
      </c>
      <c r="G67" s="1" t="s">
        <v>562</v>
      </c>
      <c r="H67" s="4">
        <v>306</v>
      </c>
      <c r="I67" s="4">
        <v>25</v>
      </c>
      <c r="J67" s="13">
        <f t="shared" si="5"/>
        <v>0.08169934640522876</v>
      </c>
      <c r="K67" s="4">
        <v>0</v>
      </c>
      <c r="L67" s="15">
        <f t="shared" si="9"/>
        <v>0</v>
      </c>
      <c r="M67" s="4">
        <f t="shared" si="6"/>
        <v>25</v>
      </c>
      <c r="N67" s="15">
        <f t="shared" si="7"/>
        <v>0.08169934640522876</v>
      </c>
      <c r="O67" s="4">
        <f t="shared" si="8"/>
        <v>142</v>
      </c>
      <c r="P67" s="4">
        <v>19</v>
      </c>
      <c r="Q67" s="4">
        <v>0</v>
      </c>
      <c r="R67" s="4">
        <v>123</v>
      </c>
    </row>
    <row r="68" spans="1:18" ht="12.75">
      <c r="A68" s="8">
        <v>59659</v>
      </c>
      <c r="B68" s="1" t="s">
        <v>401</v>
      </c>
      <c r="C68" s="2" t="s">
        <v>762</v>
      </c>
      <c r="D68" s="1" t="s">
        <v>261</v>
      </c>
      <c r="E68" s="1" t="s">
        <v>916</v>
      </c>
      <c r="F68" s="1" t="s">
        <v>1171</v>
      </c>
      <c r="G68" s="1" t="s">
        <v>562</v>
      </c>
      <c r="H68" s="4">
        <v>166</v>
      </c>
      <c r="I68" s="4">
        <v>125</v>
      </c>
      <c r="J68" s="13">
        <f t="shared" si="5"/>
        <v>0.7530120481927711</v>
      </c>
      <c r="K68" s="4">
        <v>26</v>
      </c>
      <c r="L68" s="15">
        <f t="shared" si="9"/>
        <v>0.1566265060240964</v>
      </c>
      <c r="M68" s="4">
        <f t="shared" si="6"/>
        <v>151</v>
      </c>
      <c r="N68" s="15">
        <f t="shared" si="7"/>
        <v>0.9096385542168675</v>
      </c>
      <c r="O68" s="4">
        <f t="shared" si="8"/>
        <v>132</v>
      </c>
      <c r="P68" s="4">
        <v>101</v>
      </c>
      <c r="Q68" s="4">
        <v>21</v>
      </c>
      <c r="R68" s="4">
        <v>10</v>
      </c>
    </row>
    <row r="69" spans="1:18" ht="12.75">
      <c r="A69" s="8">
        <v>407076</v>
      </c>
      <c r="B69" s="1" t="s">
        <v>423</v>
      </c>
      <c r="C69" s="2" t="s">
        <v>505</v>
      </c>
      <c r="D69" s="1" t="s">
        <v>423</v>
      </c>
      <c r="E69" s="1" t="s">
        <v>917</v>
      </c>
      <c r="F69" s="1" t="s">
        <v>1277</v>
      </c>
      <c r="G69" s="1" t="s">
        <v>728</v>
      </c>
      <c r="H69" s="4">
        <v>345</v>
      </c>
      <c r="I69" s="4">
        <v>32</v>
      </c>
      <c r="J69" s="13">
        <f t="shared" si="5"/>
        <v>0.0927536231884058</v>
      </c>
      <c r="K69" s="4">
        <v>1</v>
      </c>
      <c r="L69" s="15">
        <f t="shared" si="9"/>
        <v>0.002898550724637681</v>
      </c>
      <c r="M69" s="4">
        <f t="shared" si="6"/>
        <v>33</v>
      </c>
      <c r="N69" s="15">
        <f t="shared" si="7"/>
        <v>0.09565217391304348</v>
      </c>
      <c r="O69" s="4">
        <f t="shared" si="8"/>
        <v>104</v>
      </c>
      <c r="P69" s="4">
        <v>18</v>
      </c>
      <c r="Q69" s="4">
        <v>1</v>
      </c>
      <c r="R69" s="4">
        <v>85</v>
      </c>
    </row>
    <row r="70" spans="1:18" ht="12.75">
      <c r="A70" s="8">
        <v>400856</v>
      </c>
      <c r="B70" s="1" t="s">
        <v>653</v>
      </c>
      <c r="C70" s="2" t="s">
        <v>767</v>
      </c>
      <c r="D70" s="1" t="s">
        <v>207</v>
      </c>
      <c r="E70" s="1" t="s">
        <v>1297</v>
      </c>
      <c r="F70" s="1" t="s">
        <v>727</v>
      </c>
      <c r="G70" s="1" t="s">
        <v>728</v>
      </c>
      <c r="H70" s="4">
        <v>132</v>
      </c>
      <c r="I70" s="4">
        <v>67</v>
      </c>
      <c r="J70" s="13">
        <f t="shared" si="5"/>
        <v>0.5075757575757576</v>
      </c>
      <c r="K70" s="4">
        <v>5</v>
      </c>
      <c r="L70" s="15">
        <f t="shared" si="9"/>
        <v>0.03787878787878788</v>
      </c>
      <c r="M70" s="4">
        <f t="shared" si="6"/>
        <v>72</v>
      </c>
      <c r="N70" s="15">
        <f t="shared" si="7"/>
        <v>0.5454545454545454</v>
      </c>
      <c r="O70" s="4">
        <f t="shared" si="8"/>
        <v>79</v>
      </c>
      <c r="P70" s="4">
        <v>50</v>
      </c>
      <c r="Q70" s="4">
        <v>3</v>
      </c>
      <c r="R70" s="4">
        <v>26</v>
      </c>
    </row>
    <row r="71" spans="1:18" ht="12.75">
      <c r="A71" s="8">
        <v>407115</v>
      </c>
      <c r="B71" s="1" t="s">
        <v>595</v>
      </c>
      <c r="C71" s="2" t="s">
        <v>704</v>
      </c>
      <c r="D71" s="1" t="s">
        <v>1308</v>
      </c>
      <c r="E71" s="1" t="s">
        <v>1309</v>
      </c>
      <c r="F71" s="1" t="s">
        <v>727</v>
      </c>
      <c r="G71" s="1" t="s">
        <v>728</v>
      </c>
      <c r="H71" s="4">
        <v>390</v>
      </c>
      <c r="I71" s="4">
        <v>380</v>
      </c>
      <c r="J71" s="13">
        <f t="shared" si="5"/>
        <v>0.9743589743589743</v>
      </c>
      <c r="K71" s="4">
        <v>0</v>
      </c>
      <c r="L71" s="15">
        <f t="shared" si="9"/>
        <v>0</v>
      </c>
      <c r="M71" s="4">
        <f t="shared" si="6"/>
        <v>380</v>
      </c>
      <c r="N71" s="15">
        <f t="shared" si="7"/>
        <v>0.9743589743589743</v>
      </c>
      <c r="O71" s="4">
        <f t="shared" si="8"/>
        <v>255</v>
      </c>
      <c r="P71" s="4">
        <v>248</v>
      </c>
      <c r="Q71" s="4">
        <v>0</v>
      </c>
      <c r="R71" s="4">
        <v>7</v>
      </c>
    </row>
    <row r="72" spans="1:18" ht="12.75">
      <c r="A72" s="8">
        <v>317093</v>
      </c>
      <c r="B72" s="1" t="s">
        <v>324</v>
      </c>
      <c r="C72" s="2" t="s">
        <v>649</v>
      </c>
      <c r="D72" s="1" t="s">
        <v>733</v>
      </c>
      <c r="E72" s="1" t="s">
        <v>918</v>
      </c>
      <c r="F72" s="1" t="s">
        <v>282</v>
      </c>
      <c r="G72" s="1" t="s">
        <v>282</v>
      </c>
      <c r="H72" s="4">
        <v>104</v>
      </c>
      <c r="I72" s="4">
        <v>11</v>
      </c>
      <c r="J72" s="13">
        <f t="shared" si="5"/>
        <v>0.10576923076923077</v>
      </c>
      <c r="K72" s="4">
        <v>7</v>
      </c>
      <c r="L72" s="15">
        <f t="shared" si="9"/>
        <v>0.0673076923076923</v>
      </c>
      <c r="M72" s="4">
        <f t="shared" si="6"/>
        <v>18</v>
      </c>
      <c r="N72" s="15">
        <f t="shared" si="7"/>
        <v>0.17307692307692307</v>
      </c>
      <c r="O72" s="4">
        <f t="shared" si="8"/>
        <v>61</v>
      </c>
      <c r="P72" s="4">
        <v>9</v>
      </c>
      <c r="Q72" s="4">
        <v>6</v>
      </c>
      <c r="R72" s="4">
        <v>46</v>
      </c>
    </row>
    <row r="73" spans="1:18" ht="12.75">
      <c r="A73" s="8">
        <v>607129</v>
      </c>
      <c r="B73" s="1" t="s">
        <v>796</v>
      </c>
      <c r="C73" s="2" t="s">
        <v>15</v>
      </c>
      <c r="D73" s="1" t="s">
        <v>611</v>
      </c>
      <c r="E73" s="1" t="s">
        <v>919</v>
      </c>
      <c r="F73" s="1" t="s">
        <v>1230</v>
      </c>
      <c r="G73" s="1" t="s">
        <v>342</v>
      </c>
      <c r="H73" s="4">
        <v>106</v>
      </c>
      <c r="I73" s="4">
        <v>23</v>
      </c>
      <c r="J73" s="13">
        <f t="shared" si="5"/>
        <v>0.2169811320754717</v>
      </c>
      <c r="K73" s="4">
        <v>8</v>
      </c>
      <c r="L73" s="15">
        <f t="shared" si="9"/>
        <v>0.07547169811320754</v>
      </c>
      <c r="M73" s="4">
        <f t="shared" si="6"/>
        <v>31</v>
      </c>
      <c r="N73" s="15">
        <f t="shared" si="7"/>
        <v>0.29245283018867924</v>
      </c>
      <c r="O73" s="4">
        <f t="shared" si="8"/>
        <v>64</v>
      </c>
      <c r="P73" s="4">
        <v>21</v>
      </c>
      <c r="Q73" s="4">
        <v>5</v>
      </c>
      <c r="R73" s="4">
        <v>38</v>
      </c>
    </row>
    <row r="74" spans="1:18" ht="12.75">
      <c r="A74" s="8">
        <v>337125</v>
      </c>
      <c r="B74" s="1" t="s">
        <v>796</v>
      </c>
      <c r="C74" s="2" t="s">
        <v>221</v>
      </c>
      <c r="D74" s="1" t="s">
        <v>796</v>
      </c>
      <c r="E74" s="1" t="s">
        <v>920</v>
      </c>
      <c r="F74" s="1" t="s">
        <v>1188</v>
      </c>
      <c r="G74" s="1" t="s">
        <v>303</v>
      </c>
      <c r="H74" s="4">
        <v>62</v>
      </c>
      <c r="I74" s="4">
        <v>5</v>
      </c>
      <c r="J74" s="13">
        <f t="shared" si="5"/>
        <v>0.08064516129032258</v>
      </c>
      <c r="K74" s="4">
        <v>2</v>
      </c>
      <c r="L74" s="15">
        <f t="shared" si="9"/>
        <v>0.03225806451612903</v>
      </c>
      <c r="M74" s="4">
        <f t="shared" si="6"/>
        <v>7</v>
      </c>
      <c r="N74" s="15">
        <f t="shared" si="7"/>
        <v>0.11290322580645161</v>
      </c>
      <c r="O74" s="4">
        <f t="shared" si="8"/>
        <v>25</v>
      </c>
      <c r="P74" s="4">
        <v>4</v>
      </c>
      <c r="Q74" s="4">
        <v>2</v>
      </c>
      <c r="R74" s="4">
        <v>19</v>
      </c>
    </row>
    <row r="75" spans="1:18" ht="12.75">
      <c r="A75" s="8">
        <v>447074</v>
      </c>
      <c r="B75" s="1" t="s">
        <v>127</v>
      </c>
      <c r="C75" s="2" t="s">
        <v>289</v>
      </c>
      <c r="D75" s="1" t="s">
        <v>736</v>
      </c>
      <c r="E75" s="1" t="s">
        <v>921</v>
      </c>
      <c r="F75" s="1" t="s">
        <v>1170</v>
      </c>
      <c r="G75" s="1" t="s">
        <v>657</v>
      </c>
      <c r="H75" s="4">
        <v>202</v>
      </c>
      <c r="I75" s="4">
        <v>14</v>
      </c>
      <c r="J75" s="13">
        <f t="shared" si="5"/>
        <v>0.06930693069306931</v>
      </c>
      <c r="K75" s="4">
        <v>6</v>
      </c>
      <c r="L75" s="15">
        <f t="shared" si="9"/>
        <v>0.0297029702970297</v>
      </c>
      <c r="M75" s="4">
        <f t="shared" si="6"/>
        <v>20</v>
      </c>
      <c r="N75" s="15">
        <f t="shared" si="7"/>
        <v>0.09900990099009901</v>
      </c>
      <c r="O75" s="4">
        <f t="shared" si="8"/>
        <v>90</v>
      </c>
      <c r="P75" s="4">
        <v>3</v>
      </c>
      <c r="Q75" s="4">
        <v>4</v>
      </c>
      <c r="R75" s="4">
        <v>83</v>
      </c>
    </row>
    <row r="76" spans="1:18" ht="12.75">
      <c r="A76" s="8">
        <v>667138</v>
      </c>
      <c r="B76" s="1" t="s">
        <v>259</v>
      </c>
      <c r="C76" s="2" t="s">
        <v>164</v>
      </c>
      <c r="D76" s="1" t="s">
        <v>259</v>
      </c>
      <c r="E76" s="1" t="s">
        <v>922</v>
      </c>
      <c r="F76" s="1" t="s">
        <v>1218</v>
      </c>
      <c r="G76" s="1" t="s">
        <v>61</v>
      </c>
      <c r="H76" s="4">
        <v>131</v>
      </c>
      <c r="I76" s="4">
        <v>6</v>
      </c>
      <c r="J76" s="13">
        <f t="shared" si="5"/>
        <v>0.04580152671755725</v>
      </c>
      <c r="K76" s="4">
        <v>3</v>
      </c>
      <c r="L76" s="15">
        <f t="shared" si="9"/>
        <v>0.022900763358778626</v>
      </c>
      <c r="M76" s="4">
        <f t="shared" si="6"/>
        <v>9</v>
      </c>
      <c r="N76" s="15">
        <f t="shared" si="7"/>
        <v>0.06870229007633588</v>
      </c>
      <c r="O76" s="4">
        <f t="shared" si="8"/>
        <v>94</v>
      </c>
      <c r="P76" s="4">
        <v>5</v>
      </c>
      <c r="Q76" s="4">
        <v>3</v>
      </c>
      <c r="R76" s="4">
        <v>86</v>
      </c>
    </row>
    <row r="77" spans="1:18" ht="12.75">
      <c r="A77" s="8">
        <v>401703</v>
      </c>
      <c r="B77" s="1" t="s">
        <v>557</v>
      </c>
      <c r="C77" s="2" t="s">
        <v>702</v>
      </c>
      <c r="D77" s="1" t="s">
        <v>115</v>
      </c>
      <c r="E77" s="1" t="s">
        <v>923</v>
      </c>
      <c r="F77" s="1" t="s">
        <v>727</v>
      </c>
      <c r="G77" s="1" t="s">
        <v>728</v>
      </c>
      <c r="H77" s="4">
        <v>445</v>
      </c>
      <c r="I77" s="4">
        <v>445</v>
      </c>
      <c r="J77" s="13">
        <f t="shared" si="5"/>
        <v>1</v>
      </c>
      <c r="K77" s="4">
        <v>0</v>
      </c>
      <c r="L77" s="15">
        <f t="shared" si="9"/>
        <v>0</v>
      </c>
      <c r="M77" s="4">
        <f t="shared" si="6"/>
        <v>445</v>
      </c>
      <c r="N77" s="15">
        <f t="shared" si="7"/>
        <v>1</v>
      </c>
      <c r="O77" s="4">
        <f t="shared" si="8"/>
        <v>370</v>
      </c>
      <c r="P77" s="4">
        <v>370</v>
      </c>
      <c r="Q77" s="4">
        <v>0</v>
      </c>
      <c r="R77" s="4">
        <v>0</v>
      </c>
    </row>
    <row r="78" spans="1:18" ht="12.75">
      <c r="A78" s="8">
        <v>401729</v>
      </c>
      <c r="B78" s="1" t="s">
        <v>300</v>
      </c>
      <c r="C78" s="2" t="s">
        <v>239</v>
      </c>
      <c r="D78" s="1" t="s">
        <v>573</v>
      </c>
      <c r="E78" s="1" t="s">
        <v>924</v>
      </c>
      <c r="F78" s="1" t="s">
        <v>727</v>
      </c>
      <c r="G78" s="1" t="s">
        <v>728</v>
      </c>
      <c r="H78" s="4">
        <v>403</v>
      </c>
      <c r="I78" s="4">
        <v>403</v>
      </c>
      <c r="J78" s="13">
        <f t="shared" si="5"/>
        <v>1</v>
      </c>
      <c r="K78" s="4">
        <v>0</v>
      </c>
      <c r="L78" s="15">
        <f t="shared" si="9"/>
        <v>0</v>
      </c>
      <c r="M78" s="4">
        <f t="shared" si="6"/>
        <v>403</v>
      </c>
      <c r="N78" s="15">
        <f t="shared" si="7"/>
        <v>1</v>
      </c>
      <c r="O78" s="4">
        <f t="shared" si="8"/>
        <v>334</v>
      </c>
      <c r="P78" s="4">
        <v>334</v>
      </c>
      <c r="Q78" s="4">
        <v>0</v>
      </c>
      <c r="R78" s="4">
        <v>0</v>
      </c>
    </row>
    <row r="79" spans="1:18" ht="12.75">
      <c r="A79" s="8">
        <v>401439</v>
      </c>
      <c r="B79" s="1" t="s">
        <v>837</v>
      </c>
      <c r="C79" s="2" t="s">
        <v>268</v>
      </c>
      <c r="D79" s="1" t="s">
        <v>376</v>
      </c>
      <c r="E79" s="1" t="s">
        <v>925</v>
      </c>
      <c r="F79" s="1" t="s">
        <v>727</v>
      </c>
      <c r="G79" s="1" t="s">
        <v>728</v>
      </c>
      <c r="H79" s="4">
        <v>521</v>
      </c>
      <c r="I79" s="4">
        <v>521</v>
      </c>
      <c r="J79" s="13">
        <f t="shared" si="5"/>
        <v>1</v>
      </c>
      <c r="K79" s="4">
        <v>0</v>
      </c>
      <c r="L79" s="15">
        <f t="shared" si="9"/>
        <v>0</v>
      </c>
      <c r="M79" s="4">
        <f t="shared" si="6"/>
        <v>521</v>
      </c>
      <c r="N79" s="15">
        <f t="shared" si="7"/>
        <v>1</v>
      </c>
      <c r="O79" s="4">
        <f t="shared" si="8"/>
        <v>430</v>
      </c>
      <c r="P79" s="4">
        <v>430</v>
      </c>
      <c r="Q79" s="4">
        <v>0</v>
      </c>
      <c r="R79" s="4">
        <v>0</v>
      </c>
    </row>
    <row r="80" spans="1:18" ht="12.75">
      <c r="A80" s="8">
        <v>409315</v>
      </c>
      <c r="B80" s="1" t="s">
        <v>405</v>
      </c>
      <c r="C80" s="2" t="s">
        <v>407</v>
      </c>
      <c r="D80" s="1" t="s">
        <v>579</v>
      </c>
      <c r="E80" s="1" t="s">
        <v>926</v>
      </c>
      <c r="F80" s="1" t="s">
        <v>727</v>
      </c>
      <c r="G80" s="1" t="s">
        <v>728</v>
      </c>
      <c r="H80" s="4">
        <v>576</v>
      </c>
      <c r="I80" s="4">
        <v>576</v>
      </c>
      <c r="J80" s="13">
        <f t="shared" si="5"/>
        <v>1</v>
      </c>
      <c r="K80" s="4">
        <v>0</v>
      </c>
      <c r="L80" s="15">
        <f t="shared" si="9"/>
        <v>0</v>
      </c>
      <c r="M80" s="4">
        <f t="shared" si="6"/>
        <v>576</v>
      </c>
      <c r="N80" s="15">
        <f t="shared" si="7"/>
        <v>1</v>
      </c>
      <c r="O80" s="4">
        <f t="shared" si="8"/>
        <v>487</v>
      </c>
      <c r="P80" s="4">
        <v>487</v>
      </c>
      <c r="Q80" s="4">
        <v>0</v>
      </c>
      <c r="R80" s="4">
        <v>0</v>
      </c>
    </row>
    <row r="81" spans="1:18" ht="12.75">
      <c r="A81" s="8">
        <v>401656</v>
      </c>
      <c r="B81" s="1" t="s">
        <v>830</v>
      </c>
      <c r="C81" s="2" t="s">
        <v>141</v>
      </c>
      <c r="D81" s="1" t="s">
        <v>362</v>
      </c>
      <c r="E81" s="1" t="s">
        <v>927</v>
      </c>
      <c r="F81" s="1" t="s">
        <v>727</v>
      </c>
      <c r="G81" s="1" t="s">
        <v>728</v>
      </c>
      <c r="H81" s="4">
        <v>419</v>
      </c>
      <c r="I81" s="4">
        <v>419</v>
      </c>
      <c r="J81" s="13">
        <f t="shared" si="5"/>
        <v>1</v>
      </c>
      <c r="K81" s="4">
        <v>0</v>
      </c>
      <c r="L81" s="15">
        <f t="shared" si="9"/>
        <v>0</v>
      </c>
      <c r="M81" s="4">
        <f t="shared" si="6"/>
        <v>419</v>
      </c>
      <c r="N81" s="15">
        <f t="shared" si="7"/>
        <v>1</v>
      </c>
      <c r="O81" s="4">
        <f t="shared" si="8"/>
        <v>291</v>
      </c>
      <c r="P81" s="4">
        <v>291</v>
      </c>
      <c r="Q81" s="4">
        <v>0</v>
      </c>
      <c r="R81" s="4">
        <v>0</v>
      </c>
    </row>
    <row r="82" spans="1:18" ht="12.75">
      <c r="A82" s="8">
        <v>511711</v>
      </c>
      <c r="B82" s="1" t="s">
        <v>380</v>
      </c>
      <c r="C82" s="2" t="s">
        <v>616</v>
      </c>
      <c r="D82" s="1" t="s">
        <v>27</v>
      </c>
      <c r="E82" s="1" t="s">
        <v>928</v>
      </c>
      <c r="F82" s="1" t="s">
        <v>735</v>
      </c>
      <c r="G82" s="1" t="s">
        <v>737</v>
      </c>
      <c r="H82" s="4">
        <v>310</v>
      </c>
      <c r="I82" s="4">
        <v>302</v>
      </c>
      <c r="J82" s="13">
        <f t="shared" si="5"/>
        <v>0.9741935483870968</v>
      </c>
      <c r="K82" s="4">
        <v>0</v>
      </c>
      <c r="L82" s="15">
        <f t="shared" si="9"/>
        <v>0</v>
      </c>
      <c r="M82" s="4">
        <f t="shared" si="6"/>
        <v>302</v>
      </c>
      <c r="N82" s="15">
        <f t="shared" si="7"/>
        <v>0.9741935483870968</v>
      </c>
      <c r="O82" s="4">
        <f t="shared" si="8"/>
        <v>251</v>
      </c>
      <c r="P82" s="4">
        <v>245</v>
      </c>
      <c r="Q82" s="4">
        <v>0</v>
      </c>
      <c r="R82" s="4">
        <v>6</v>
      </c>
    </row>
    <row r="83" spans="1:18" ht="12.75">
      <c r="A83" s="8">
        <v>409408</v>
      </c>
      <c r="B83" s="1" t="s">
        <v>413</v>
      </c>
      <c r="C83" s="2" t="s">
        <v>20</v>
      </c>
      <c r="D83" s="1" t="s">
        <v>118</v>
      </c>
      <c r="E83" s="1" t="s">
        <v>929</v>
      </c>
      <c r="F83" s="1" t="s">
        <v>727</v>
      </c>
      <c r="G83" s="1" t="s">
        <v>728</v>
      </c>
      <c r="H83" s="4">
        <v>283</v>
      </c>
      <c r="I83" s="4">
        <v>283</v>
      </c>
      <c r="J83" s="13">
        <f t="shared" si="5"/>
        <v>1</v>
      </c>
      <c r="K83" s="4">
        <v>0</v>
      </c>
      <c r="L83" s="15">
        <f t="shared" si="9"/>
        <v>0</v>
      </c>
      <c r="M83" s="4">
        <f t="shared" si="6"/>
        <v>283</v>
      </c>
      <c r="N83" s="15">
        <f t="shared" si="7"/>
        <v>1</v>
      </c>
      <c r="O83" s="4">
        <f t="shared" si="8"/>
        <v>214</v>
      </c>
      <c r="P83" s="4">
        <v>214</v>
      </c>
      <c r="Q83" s="4">
        <v>0</v>
      </c>
      <c r="R83" s="4">
        <v>0</v>
      </c>
    </row>
    <row r="84" spans="1:18" ht="12.75">
      <c r="A84" s="8">
        <v>517676</v>
      </c>
      <c r="B84" s="1" t="s">
        <v>615</v>
      </c>
      <c r="C84" s="2" t="s">
        <v>708</v>
      </c>
      <c r="D84" s="1" t="s">
        <v>821</v>
      </c>
      <c r="E84" s="1" t="s">
        <v>930</v>
      </c>
      <c r="F84" s="1" t="s">
        <v>1179</v>
      </c>
      <c r="G84" s="1" t="s">
        <v>737</v>
      </c>
      <c r="H84" s="4">
        <v>129</v>
      </c>
      <c r="I84" s="4">
        <v>14</v>
      </c>
      <c r="J84" s="13">
        <f t="shared" si="5"/>
        <v>0.10852713178294573</v>
      </c>
      <c r="K84" s="4">
        <v>5</v>
      </c>
      <c r="L84" s="15">
        <f t="shared" si="9"/>
        <v>0.03875968992248062</v>
      </c>
      <c r="M84" s="4">
        <f t="shared" si="6"/>
        <v>19</v>
      </c>
      <c r="N84" s="15">
        <f t="shared" si="7"/>
        <v>0.14728682170542637</v>
      </c>
      <c r="O84" s="4">
        <f t="shared" si="8"/>
        <v>84</v>
      </c>
      <c r="P84" s="4">
        <v>7</v>
      </c>
      <c r="Q84" s="4">
        <v>4</v>
      </c>
      <c r="R84" s="4">
        <v>73</v>
      </c>
    </row>
    <row r="85" spans="1:18" ht="12.75">
      <c r="A85" s="8">
        <v>517676</v>
      </c>
      <c r="B85" s="1" t="s">
        <v>615</v>
      </c>
      <c r="C85" s="2" t="s">
        <v>248</v>
      </c>
      <c r="D85" s="1" t="s">
        <v>493</v>
      </c>
      <c r="E85" s="1" t="s">
        <v>931</v>
      </c>
      <c r="F85" s="1" t="s">
        <v>1179</v>
      </c>
      <c r="G85" s="1" t="s">
        <v>737</v>
      </c>
      <c r="H85" s="4">
        <v>325</v>
      </c>
      <c r="I85" s="4">
        <v>31</v>
      </c>
      <c r="J85" s="13">
        <f t="shared" si="5"/>
        <v>0.09538461538461539</v>
      </c>
      <c r="K85" s="4">
        <v>15</v>
      </c>
      <c r="L85" s="15">
        <f t="shared" si="9"/>
        <v>0.046153846153846156</v>
      </c>
      <c r="M85" s="4">
        <f t="shared" si="6"/>
        <v>46</v>
      </c>
      <c r="N85" s="15">
        <f t="shared" si="7"/>
        <v>0.14153846153846153</v>
      </c>
      <c r="O85" s="4">
        <f t="shared" si="8"/>
        <v>233</v>
      </c>
      <c r="P85" s="4">
        <v>24</v>
      </c>
      <c r="Q85" s="4">
        <v>11</v>
      </c>
      <c r="R85" s="4">
        <v>198</v>
      </c>
    </row>
    <row r="86" spans="1:18" ht="12.75">
      <c r="A86" s="8">
        <v>597082</v>
      </c>
      <c r="B86" s="1" t="s">
        <v>363</v>
      </c>
      <c r="C86" s="2" t="s">
        <v>548</v>
      </c>
      <c r="D86" s="1" t="s">
        <v>744</v>
      </c>
      <c r="E86" s="1" t="s">
        <v>932</v>
      </c>
      <c r="F86" s="1" t="s">
        <v>335</v>
      </c>
      <c r="G86" s="1" t="s">
        <v>336</v>
      </c>
      <c r="H86" s="4">
        <v>66</v>
      </c>
      <c r="I86" s="4">
        <v>24</v>
      </c>
      <c r="J86" s="13">
        <f t="shared" si="5"/>
        <v>0.36363636363636365</v>
      </c>
      <c r="K86" s="4">
        <v>2</v>
      </c>
      <c r="L86" s="15">
        <f t="shared" si="9"/>
        <v>0.030303030303030304</v>
      </c>
      <c r="M86" s="4">
        <f t="shared" si="6"/>
        <v>26</v>
      </c>
      <c r="N86" s="15">
        <f t="shared" si="7"/>
        <v>0.3939393939393939</v>
      </c>
      <c r="O86" s="4">
        <f t="shared" si="8"/>
        <v>21</v>
      </c>
      <c r="P86" s="4">
        <v>11</v>
      </c>
      <c r="Q86" s="4">
        <v>1</v>
      </c>
      <c r="R86" s="4">
        <v>9</v>
      </c>
    </row>
    <row r="87" spans="1:18" ht="12.75">
      <c r="A87" s="8">
        <v>187159</v>
      </c>
      <c r="B87" s="1" t="s">
        <v>721</v>
      </c>
      <c r="C87" s="2" t="s">
        <v>214</v>
      </c>
      <c r="D87" s="1" t="s">
        <v>721</v>
      </c>
      <c r="E87" s="1" t="s">
        <v>933</v>
      </c>
      <c r="F87" s="1" t="s">
        <v>19</v>
      </c>
      <c r="G87" s="1" t="s">
        <v>19</v>
      </c>
      <c r="H87" s="4">
        <v>114</v>
      </c>
      <c r="I87" s="4">
        <v>12</v>
      </c>
      <c r="J87" s="13">
        <f t="shared" si="5"/>
        <v>0.10526315789473684</v>
      </c>
      <c r="K87" s="4">
        <v>9</v>
      </c>
      <c r="L87" s="15">
        <f t="shared" si="9"/>
        <v>0.07894736842105263</v>
      </c>
      <c r="M87" s="4">
        <f t="shared" si="6"/>
        <v>21</v>
      </c>
      <c r="N87" s="15">
        <f t="shared" si="7"/>
        <v>0.18421052631578946</v>
      </c>
      <c r="O87" s="4">
        <f t="shared" si="8"/>
        <v>73</v>
      </c>
      <c r="P87" s="4">
        <v>10</v>
      </c>
      <c r="Q87" s="4">
        <v>7</v>
      </c>
      <c r="R87" s="4">
        <v>56</v>
      </c>
    </row>
    <row r="88" spans="1:18" ht="12.75">
      <c r="A88" s="8">
        <v>717160</v>
      </c>
      <c r="B88" s="1" t="s">
        <v>398</v>
      </c>
      <c r="C88" s="2" t="s">
        <v>23</v>
      </c>
      <c r="D88" s="1" t="s">
        <v>266</v>
      </c>
      <c r="E88" s="1" t="s">
        <v>934</v>
      </c>
      <c r="F88" s="1" t="s">
        <v>1227</v>
      </c>
      <c r="G88" s="1" t="s">
        <v>674</v>
      </c>
      <c r="H88" s="4">
        <v>120</v>
      </c>
      <c r="I88" s="4">
        <v>21</v>
      </c>
      <c r="J88" s="13">
        <f t="shared" si="5"/>
        <v>0.175</v>
      </c>
      <c r="K88" s="4">
        <v>2</v>
      </c>
      <c r="L88" s="15">
        <f t="shared" si="9"/>
        <v>0.016666666666666666</v>
      </c>
      <c r="M88" s="4">
        <f t="shared" si="6"/>
        <v>23</v>
      </c>
      <c r="N88" s="15">
        <f t="shared" si="7"/>
        <v>0.19166666666666668</v>
      </c>
      <c r="O88" s="4">
        <f t="shared" si="8"/>
        <v>99</v>
      </c>
      <c r="P88" s="4">
        <v>19</v>
      </c>
      <c r="Q88" s="4">
        <v>2</v>
      </c>
      <c r="R88" s="4">
        <v>78</v>
      </c>
    </row>
    <row r="89" spans="1:18" ht="12.75">
      <c r="A89" s="8">
        <v>717163</v>
      </c>
      <c r="B89" s="1" t="s">
        <v>398</v>
      </c>
      <c r="C89" s="2" t="s">
        <v>428</v>
      </c>
      <c r="D89" s="1" t="s">
        <v>266</v>
      </c>
      <c r="E89" s="1" t="s">
        <v>935</v>
      </c>
      <c r="F89" s="1" t="s">
        <v>1278</v>
      </c>
      <c r="G89" s="1" t="s">
        <v>674</v>
      </c>
      <c r="H89" s="4">
        <v>180</v>
      </c>
      <c r="I89" s="4">
        <v>51</v>
      </c>
      <c r="J89" s="13">
        <f t="shared" si="5"/>
        <v>0.2833333333333333</v>
      </c>
      <c r="K89" s="4">
        <v>19</v>
      </c>
      <c r="L89" s="15">
        <f t="shared" si="9"/>
        <v>0.10555555555555556</v>
      </c>
      <c r="M89" s="4">
        <f t="shared" si="6"/>
        <v>70</v>
      </c>
      <c r="N89" s="15">
        <f t="shared" si="7"/>
        <v>0.3888888888888889</v>
      </c>
      <c r="O89" s="4">
        <f t="shared" si="8"/>
        <v>104</v>
      </c>
      <c r="P89" s="4">
        <v>38</v>
      </c>
      <c r="Q89" s="4">
        <v>8</v>
      </c>
      <c r="R89" s="4">
        <v>58</v>
      </c>
    </row>
    <row r="90" spans="1:18" ht="12.75">
      <c r="A90" s="8">
        <v>677164</v>
      </c>
      <c r="B90" s="1" t="s">
        <v>398</v>
      </c>
      <c r="C90" s="2" t="s">
        <v>599</v>
      </c>
      <c r="D90" s="1" t="s">
        <v>398</v>
      </c>
      <c r="E90" s="1" t="s">
        <v>936</v>
      </c>
      <c r="F90" s="1" t="s">
        <v>1196</v>
      </c>
      <c r="G90" s="1" t="s">
        <v>356</v>
      </c>
      <c r="H90" s="4">
        <v>432</v>
      </c>
      <c r="I90" s="4">
        <v>72</v>
      </c>
      <c r="J90" s="13">
        <f t="shared" si="5"/>
        <v>0.16666666666666666</v>
      </c>
      <c r="K90" s="4">
        <v>32</v>
      </c>
      <c r="L90" s="15">
        <f t="shared" si="9"/>
        <v>0.07407407407407407</v>
      </c>
      <c r="M90" s="4">
        <f t="shared" si="6"/>
        <v>104</v>
      </c>
      <c r="N90" s="15">
        <f t="shared" si="7"/>
        <v>0.24074074074074073</v>
      </c>
      <c r="O90" s="4">
        <f t="shared" si="8"/>
        <v>125</v>
      </c>
      <c r="P90" s="4">
        <v>35</v>
      </c>
      <c r="Q90" s="4">
        <v>15</v>
      </c>
      <c r="R90" s="4">
        <v>75</v>
      </c>
    </row>
    <row r="91" spans="1:18" ht="12.75">
      <c r="A91" s="8">
        <v>407178</v>
      </c>
      <c r="B91" s="1" t="s">
        <v>278</v>
      </c>
      <c r="C91" s="2" t="s">
        <v>235</v>
      </c>
      <c r="D91" s="1" t="s">
        <v>278</v>
      </c>
      <c r="E91" s="1" t="s">
        <v>937</v>
      </c>
      <c r="F91" s="1" t="s">
        <v>1200</v>
      </c>
      <c r="G91" s="1" t="s">
        <v>728</v>
      </c>
      <c r="H91" s="4">
        <v>373</v>
      </c>
      <c r="I91" s="4">
        <v>361</v>
      </c>
      <c r="J91" s="13">
        <f t="shared" si="5"/>
        <v>0.967828418230563</v>
      </c>
      <c r="K91" s="4">
        <v>0</v>
      </c>
      <c r="L91" s="15">
        <f t="shared" si="9"/>
        <v>0</v>
      </c>
      <c r="M91" s="4">
        <f t="shared" si="6"/>
        <v>361</v>
      </c>
      <c r="N91" s="15">
        <f t="shared" si="7"/>
        <v>0.967828418230563</v>
      </c>
      <c r="O91" s="4">
        <f t="shared" si="8"/>
        <v>273</v>
      </c>
      <c r="P91" s="4">
        <v>264</v>
      </c>
      <c r="Q91" s="4">
        <v>0</v>
      </c>
      <c r="R91" s="4">
        <v>9</v>
      </c>
    </row>
    <row r="92" spans="1:18" ht="12.75">
      <c r="A92" s="8">
        <v>401527</v>
      </c>
      <c r="B92" s="1" t="s">
        <v>381</v>
      </c>
      <c r="C92" s="2" t="s">
        <v>117</v>
      </c>
      <c r="D92" s="1" t="s">
        <v>381</v>
      </c>
      <c r="E92" s="1" t="s">
        <v>938</v>
      </c>
      <c r="F92" s="1" t="s">
        <v>727</v>
      </c>
      <c r="G92" s="1" t="s">
        <v>728</v>
      </c>
      <c r="H92" s="4">
        <v>312</v>
      </c>
      <c r="I92" s="4">
        <v>298</v>
      </c>
      <c r="J92" s="13">
        <f t="shared" si="5"/>
        <v>0.9551282051282052</v>
      </c>
      <c r="K92" s="4">
        <v>0</v>
      </c>
      <c r="L92" s="15">
        <f t="shared" si="9"/>
        <v>0</v>
      </c>
      <c r="M92" s="4">
        <f t="shared" si="6"/>
        <v>298</v>
      </c>
      <c r="N92" s="15">
        <f t="shared" si="7"/>
        <v>0.9551282051282052</v>
      </c>
      <c r="O92" s="4">
        <f t="shared" si="8"/>
        <v>252</v>
      </c>
      <c r="P92" s="4">
        <v>252</v>
      </c>
      <c r="Q92" s="4">
        <v>0</v>
      </c>
      <c r="R92" s="4">
        <v>0</v>
      </c>
    </row>
    <row r="93" spans="1:18" ht="12.75">
      <c r="A93" s="8">
        <v>404026</v>
      </c>
      <c r="B93" s="1" t="s">
        <v>591</v>
      </c>
      <c r="C93" s="2" t="s">
        <v>462</v>
      </c>
      <c r="D93" s="1" t="s">
        <v>424</v>
      </c>
      <c r="E93" s="1" t="s">
        <v>939</v>
      </c>
      <c r="F93" s="1" t="s">
        <v>727</v>
      </c>
      <c r="G93" s="1" t="s">
        <v>728</v>
      </c>
      <c r="H93" s="4">
        <v>490</v>
      </c>
      <c r="I93" s="4">
        <v>407</v>
      </c>
      <c r="J93" s="13">
        <f t="shared" si="5"/>
        <v>0.8306122448979592</v>
      </c>
      <c r="K93" s="4">
        <v>12</v>
      </c>
      <c r="L93" s="15">
        <f t="shared" si="9"/>
        <v>0.024489795918367346</v>
      </c>
      <c r="M93" s="4">
        <f t="shared" si="6"/>
        <v>419</v>
      </c>
      <c r="N93" s="15">
        <f t="shared" si="7"/>
        <v>0.8551020408163266</v>
      </c>
      <c r="O93" s="4">
        <f t="shared" si="8"/>
        <v>334</v>
      </c>
      <c r="P93" s="4">
        <v>307</v>
      </c>
      <c r="Q93" s="4">
        <v>9</v>
      </c>
      <c r="R93" s="4">
        <v>18</v>
      </c>
    </row>
    <row r="94" spans="1:18" ht="12.75">
      <c r="A94" s="8">
        <v>404026</v>
      </c>
      <c r="B94" s="1" t="s">
        <v>591</v>
      </c>
      <c r="C94" s="2" t="s">
        <v>140</v>
      </c>
      <c r="D94" s="1" t="s">
        <v>277</v>
      </c>
      <c r="E94" s="1" t="s">
        <v>940</v>
      </c>
      <c r="F94" s="1" t="s">
        <v>727</v>
      </c>
      <c r="G94" s="1" t="s">
        <v>728</v>
      </c>
      <c r="H94" s="4">
        <v>286</v>
      </c>
      <c r="I94" s="4">
        <v>239</v>
      </c>
      <c r="J94" s="13">
        <f t="shared" si="5"/>
        <v>0.8356643356643356</v>
      </c>
      <c r="K94" s="4">
        <v>8</v>
      </c>
      <c r="L94" s="15">
        <f t="shared" si="9"/>
        <v>0.027972027972027972</v>
      </c>
      <c r="M94" s="4">
        <f t="shared" si="6"/>
        <v>247</v>
      </c>
      <c r="N94" s="15">
        <f t="shared" si="7"/>
        <v>0.8636363636363636</v>
      </c>
      <c r="O94" s="4">
        <f t="shared" si="8"/>
        <v>234</v>
      </c>
      <c r="P94" s="4">
        <v>213</v>
      </c>
      <c r="Q94" s="4">
        <v>6</v>
      </c>
      <c r="R94" s="4">
        <v>15</v>
      </c>
    </row>
    <row r="95" spans="1:18" ht="12.75">
      <c r="A95" s="8">
        <v>401221</v>
      </c>
      <c r="B95" s="1" t="s">
        <v>223</v>
      </c>
      <c r="C95" s="2" t="s">
        <v>469</v>
      </c>
      <c r="D95" s="1" t="s">
        <v>514</v>
      </c>
      <c r="E95" s="1" t="s">
        <v>941</v>
      </c>
      <c r="F95" s="1" t="s">
        <v>727</v>
      </c>
      <c r="G95" s="1" t="s">
        <v>728</v>
      </c>
      <c r="H95" s="4">
        <v>211</v>
      </c>
      <c r="I95" s="4">
        <v>211</v>
      </c>
      <c r="J95" s="13">
        <f t="shared" si="5"/>
        <v>1</v>
      </c>
      <c r="K95" s="4">
        <v>0</v>
      </c>
      <c r="L95" s="15">
        <f t="shared" si="9"/>
        <v>0</v>
      </c>
      <c r="M95" s="4">
        <f t="shared" si="6"/>
        <v>211</v>
      </c>
      <c r="N95" s="15">
        <f t="shared" si="7"/>
        <v>1</v>
      </c>
      <c r="O95" s="4">
        <f t="shared" si="8"/>
        <v>182</v>
      </c>
      <c r="P95" s="4">
        <v>182</v>
      </c>
      <c r="Q95" s="4">
        <v>0</v>
      </c>
      <c r="R95" s="4">
        <v>0</v>
      </c>
    </row>
    <row r="96" spans="1:18" ht="12.75">
      <c r="A96" s="8">
        <v>401774</v>
      </c>
      <c r="B96" s="1" t="s">
        <v>3</v>
      </c>
      <c r="C96" s="2" t="s">
        <v>578</v>
      </c>
      <c r="D96" s="1" t="s">
        <v>3</v>
      </c>
      <c r="E96" s="1" t="s">
        <v>942</v>
      </c>
      <c r="F96" s="1" t="s">
        <v>1236</v>
      </c>
      <c r="G96" s="1" t="s">
        <v>728</v>
      </c>
      <c r="H96" s="4">
        <v>53</v>
      </c>
      <c r="I96" s="4">
        <v>49</v>
      </c>
      <c r="J96" s="13">
        <f t="shared" si="5"/>
        <v>0.9245283018867925</v>
      </c>
      <c r="K96" s="4">
        <v>0</v>
      </c>
      <c r="L96" s="15">
        <f t="shared" si="9"/>
        <v>0</v>
      </c>
      <c r="M96" s="4">
        <f t="shared" si="6"/>
        <v>49</v>
      </c>
      <c r="N96" s="15">
        <f t="shared" si="7"/>
        <v>0.9245283018867925</v>
      </c>
      <c r="O96" s="4">
        <f t="shared" si="8"/>
        <v>48</v>
      </c>
      <c r="P96" s="4">
        <v>45</v>
      </c>
      <c r="Q96" s="4">
        <v>0</v>
      </c>
      <c r="R96" s="4">
        <v>3</v>
      </c>
    </row>
    <row r="97" spans="1:18" ht="12.75">
      <c r="A97" s="8">
        <v>409862</v>
      </c>
      <c r="B97" s="1" t="s">
        <v>832</v>
      </c>
      <c r="C97" s="2" t="s">
        <v>697</v>
      </c>
      <c r="D97" s="1" t="s">
        <v>329</v>
      </c>
      <c r="E97" s="1" t="s">
        <v>943</v>
      </c>
      <c r="F97" s="1" t="s">
        <v>727</v>
      </c>
      <c r="G97" s="1" t="s">
        <v>728</v>
      </c>
      <c r="H97" s="4">
        <v>266</v>
      </c>
      <c r="I97" s="4">
        <v>266</v>
      </c>
      <c r="J97" s="13">
        <f t="shared" si="5"/>
        <v>1</v>
      </c>
      <c r="K97" s="4">
        <v>0</v>
      </c>
      <c r="L97" s="15">
        <f t="shared" si="9"/>
        <v>0</v>
      </c>
      <c r="M97" s="4">
        <f t="shared" si="6"/>
        <v>266</v>
      </c>
      <c r="N97" s="15">
        <f t="shared" si="7"/>
        <v>1</v>
      </c>
      <c r="O97" s="4">
        <f t="shared" si="8"/>
        <v>234</v>
      </c>
      <c r="P97" s="4">
        <v>234</v>
      </c>
      <c r="Q97" s="4">
        <v>0</v>
      </c>
      <c r="R97" s="4">
        <v>0</v>
      </c>
    </row>
    <row r="98" spans="1:18" ht="12.75">
      <c r="A98" s="8">
        <v>409862</v>
      </c>
      <c r="B98" s="1" t="s">
        <v>832</v>
      </c>
      <c r="C98" s="2" t="s">
        <v>656</v>
      </c>
      <c r="D98" s="1" t="s">
        <v>352</v>
      </c>
      <c r="E98" s="1" t="s">
        <v>944</v>
      </c>
      <c r="F98" s="1" t="s">
        <v>727</v>
      </c>
      <c r="G98" s="1" t="s">
        <v>728</v>
      </c>
      <c r="H98" s="4">
        <v>235</v>
      </c>
      <c r="I98" s="4">
        <v>235</v>
      </c>
      <c r="J98" s="13">
        <f t="shared" si="5"/>
        <v>1</v>
      </c>
      <c r="K98" s="4">
        <v>0</v>
      </c>
      <c r="L98" s="15">
        <f t="shared" si="9"/>
        <v>0</v>
      </c>
      <c r="M98" s="4">
        <f t="shared" si="6"/>
        <v>235</v>
      </c>
      <c r="N98" s="15">
        <f t="shared" si="7"/>
        <v>1</v>
      </c>
      <c r="O98" s="4">
        <f t="shared" si="8"/>
        <v>185</v>
      </c>
      <c r="P98" s="4">
        <v>185</v>
      </c>
      <c r="Q98" s="4">
        <v>0</v>
      </c>
      <c r="R98" s="4">
        <v>0</v>
      </c>
    </row>
    <row r="99" spans="1:18" ht="12.75">
      <c r="A99" s="8">
        <v>409862</v>
      </c>
      <c r="B99" s="1" t="s">
        <v>832</v>
      </c>
      <c r="C99" s="2" t="s">
        <v>598</v>
      </c>
      <c r="D99" s="1" t="s">
        <v>124</v>
      </c>
      <c r="E99" s="1" t="s">
        <v>945</v>
      </c>
      <c r="F99" s="1" t="s">
        <v>1236</v>
      </c>
      <c r="G99" s="1" t="s">
        <v>728</v>
      </c>
      <c r="H99" s="4">
        <v>221</v>
      </c>
      <c r="I99" s="4">
        <v>221</v>
      </c>
      <c r="J99" s="13">
        <f t="shared" si="5"/>
        <v>1</v>
      </c>
      <c r="K99" s="4">
        <v>0</v>
      </c>
      <c r="L99" s="15">
        <f t="shared" si="9"/>
        <v>0</v>
      </c>
      <c r="M99" s="4">
        <f t="shared" si="6"/>
        <v>221</v>
      </c>
      <c r="N99" s="15">
        <f t="shared" si="7"/>
        <v>1</v>
      </c>
      <c r="O99" s="4">
        <f t="shared" si="8"/>
        <v>200</v>
      </c>
      <c r="P99" s="4">
        <v>200</v>
      </c>
      <c r="Q99" s="4">
        <v>0</v>
      </c>
      <c r="R99" s="4">
        <v>0</v>
      </c>
    </row>
    <row r="100" spans="1:18" ht="12.75">
      <c r="A100" s="8">
        <v>409862</v>
      </c>
      <c r="B100" s="1" t="s">
        <v>832</v>
      </c>
      <c r="C100" s="2" t="s">
        <v>654</v>
      </c>
      <c r="D100" s="1" t="s">
        <v>638</v>
      </c>
      <c r="E100" s="1" t="s">
        <v>946</v>
      </c>
      <c r="F100" s="1" t="s">
        <v>727</v>
      </c>
      <c r="G100" s="1" t="s">
        <v>728</v>
      </c>
      <c r="H100" s="4">
        <v>184</v>
      </c>
      <c r="I100" s="4">
        <v>184</v>
      </c>
      <c r="J100" s="13">
        <f t="shared" si="5"/>
        <v>1</v>
      </c>
      <c r="K100" s="4">
        <v>0</v>
      </c>
      <c r="L100" s="15">
        <f t="shared" si="9"/>
        <v>0</v>
      </c>
      <c r="M100" s="4">
        <f t="shared" si="6"/>
        <v>184</v>
      </c>
      <c r="N100" s="15">
        <f t="shared" si="7"/>
        <v>1</v>
      </c>
      <c r="O100" s="4">
        <f t="shared" si="8"/>
        <v>170</v>
      </c>
      <c r="P100" s="4">
        <v>170</v>
      </c>
      <c r="Q100" s="4">
        <v>0</v>
      </c>
      <c r="R100" s="4">
        <v>0</v>
      </c>
    </row>
    <row r="101" spans="1:18" ht="12.75">
      <c r="A101" s="8">
        <v>577169</v>
      </c>
      <c r="B101" s="1" t="s">
        <v>847</v>
      </c>
      <c r="C101" s="2" t="s">
        <v>199</v>
      </c>
      <c r="D101" s="1" t="s">
        <v>847</v>
      </c>
      <c r="E101" s="1" t="s">
        <v>947</v>
      </c>
      <c r="F101" s="1" t="s">
        <v>1208</v>
      </c>
      <c r="G101" s="1" t="s">
        <v>784</v>
      </c>
      <c r="H101" s="4">
        <v>279</v>
      </c>
      <c r="I101" s="4">
        <v>279</v>
      </c>
      <c r="J101" s="13">
        <f t="shared" si="5"/>
        <v>1</v>
      </c>
      <c r="K101" s="4">
        <v>0</v>
      </c>
      <c r="L101" s="15">
        <f t="shared" si="9"/>
        <v>0</v>
      </c>
      <c r="M101" s="4">
        <f t="shared" si="6"/>
        <v>279</v>
      </c>
      <c r="N101" s="15">
        <f t="shared" si="7"/>
        <v>1</v>
      </c>
      <c r="O101" s="4">
        <f t="shared" si="8"/>
        <v>229</v>
      </c>
      <c r="P101" s="4">
        <v>229</v>
      </c>
      <c r="Q101" s="4">
        <v>0</v>
      </c>
      <c r="R101" s="4">
        <v>0</v>
      </c>
    </row>
    <row r="102" spans="1:18" ht="12.75">
      <c r="A102" s="8">
        <v>287170</v>
      </c>
      <c r="B102" s="1" t="s">
        <v>188</v>
      </c>
      <c r="C102" s="2" t="s">
        <v>294</v>
      </c>
      <c r="D102" s="1" t="s">
        <v>637</v>
      </c>
      <c r="E102" s="1" t="s">
        <v>951</v>
      </c>
      <c r="F102" s="1" t="s">
        <v>1221</v>
      </c>
      <c r="G102" s="1" t="s">
        <v>494</v>
      </c>
      <c r="H102" s="4">
        <v>429</v>
      </c>
      <c r="I102" s="4">
        <v>32</v>
      </c>
      <c r="J102" s="13">
        <f aca="true" t="shared" si="10" ref="J102:J158">I102/H102</f>
        <v>0.07459207459207459</v>
      </c>
      <c r="K102" s="4">
        <v>10</v>
      </c>
      <c r="L102" s="15">
        <f aca="true" t="shared" si="11" ref="L102:L159">K102/H102</f>
        <v>0.023310023310023312</v>
      </c>
      <c r="M102" s="4">
        <f aca="true" t="shared" si="12" ref="M102:M158">K102+I102</f>
        <v>42</v>
      </c>
      <c r="N102" s="15">
        <f aca="true" t="shared" si="13" ref="N102:N158">(K102+I102)/H102</f>
        <v>0.0979020979020979</v>
      </c>
      <c r="O102" s="4">
        <f aca="true" t="shared" si="14" ref="O102:O158">P102+Q102+R102</f>
        <v>243</v>
      </c>
      <c r="P102" s="4">
        <v>26</v>
      </c>
      <c r="Q102" s="4">
        <v>7</v>
      </c>
      <c r="R102" s="4">
        <v>210</v>
      </c>
    </row>
    <row r="103" spans="1:18" ht="12.75">
      <c r="A103" s="8">
        <v>131417</v>
      </c>
      <c r="B103" s="1" t="s">
        <v>1343</v>
      </c>
      <c r="C103" s="2">
        <v>1417</v>
      </c>
      <c r="D103" s="1" t="s">
        <v>1350</v>
      </c>
      <c r="E103" s="1" t="s">
        <v>1351</v>
      </c>
      <c r="F103" s="1" t="s">
        <v>1224</v>
      </c>
      <c r="G103" s="1" t="s">
        <v>301</v>
      </c>
      <c r="H103" s="2">
        <v>231</v>
      </c>
      <c r="I103" s="10">
        <v>92</v>
      </c>
      <c r="J103" s="12">
        <f t="shared" si="10"/>
        <v>0.39826839826839827</v>
      </c>
      <c r="K103" s="10">
        <v>24</v>
      </c>
      <c r="L103" s="11">
        <f t="shared" si="11"/>
        <v>0.1038961038961039</v>
      </c>
      <c r="M103" s="10">
        <f t="shared" si="12"/>
        <v>116</v>
      </c>
      <c r="N103" s="11">
        <f>(I103+K103)/H103</f>
        <v>0.5021645021645021</v>
      </c>
      <c r="O103" s="10">
        <f t="shared" si="14"/>
        <v>113</v>
      </c>
      <c r="P103" s="10">
        <v>62</v>
      </c>
      <c r="Q103" s="10">
        <v>11</v>
      </c>
      <c r="R103" s="10">
        <v>40</v>
      </c>
    </row>
    <row r="104" spans="1:18" ht="12.75">
      <c r="A104" s="8">
        <v>707171</v>
      </c>
      <c r="B104" s="1" t="s">
        <v>215</v>
      </c>
      <c r="C104" s="2" t="s">
        <v>556</v>
      </c>
      <c r="D104" s="1" t="s">
        <v>683</v>
      </c>
      <c r="E104" s="1" t="s">
        <v>952</v>
      </c>
      <c r="F104" s="1" t="s">
        <v>1247</v>
      </c>
      <c r="G104" s="1" t="s">
        <v>753</v>
      </c>
      <c r="H104" s="4">
        <v>222</v>
      </c>
      <c r="I104" s="4">
        <v>34</v>
      </c>
      <c r="J104" s="13">
        <f t="shared" si="10"/>
        <v>0.15315315315315314</v>
      </c>
      <c r="K104" s="4">
        <v>6</v>
      </c>
      <c r="L104" s="15">
        <f t="shared" si="11"/>
        <v>0.02702702702702703</v>
      </c>
      <c r="M104" s="4">
        <f t="shared" si="12"/>
        <v>40</v>
      </c>
      <c r="N104" s="15">
        <f t="shared" si="13"/>
        <v>0.18018018018018017</v>
      </c>
      <c r="O104" s="4">
        <f t="shared" si="14"/>
        <v>99</v>
      </c>
      <c r="P104" s="4">
        <v>20</v>
      </c>
      <c r="Q104" s="4">
        <v>4</v>
      </c>
      <c r="R104" s="4">
        <v>75</v>
      </c>
    </row>
    <row r="105" spans="1:18" ht="12.75">
      <c r="A105" s="8">
        <v>707171</v>
      </c>
      <c r="B105" s="1" t="s">
        <v>215</v>
      </c>
      <c r="C105" s="2" t="s">
        <v>270</v>
      </c>
      <c r="D105" s="1" t="s">
        <v>254</v>
      </c>
      <c r="E105" s="1" t="s">
        <v>953</v>
      </c>
      <c r="F105" s="1" t="s">
        <v>1247</v>
      </c>
      <c r="G105" s="1" t="s">
        <v>753</v>
      </c>
      <c r="H105" s="4">
        <v>185</v>
      </c>
      <c r="I105" s="4">
        <v>18</v>
      </c>
      <c r="J105" s="13">
        <f t="shared" si="10"/>
        <v>0.0972972972972973</v>
      </c>
      <c r="K105" s="4">
        <v>8</v>
      </c>
      <c r="L105" s="15">
        <f t="shared" si="11"/>
        <v>0.043243243243243246</v>
      </c>
      <c r="M105" s="4">
        <f t="shared" si="12"/>
        <v>26</v>
      </c>
      <c r="N105" s="15">
        <f t="shared" si="13"/>
        <v>0.14054054054054055</v>
      </c>
      <c r="O105" s="4">
        <f t="shared" si="14"/>
        <v>66</v>
      </c>
      <c r="P105" s="4">
        <v>10</v>
      </c>
      <c r="Q105" s="4">
        <v>5</v>
      </c>
      <c r="R105" s="4">
        <v>51</v>
      </c>
    </row>
    <row r="106" spans="1:18" ht="12.75">
      <c r="A106" s="8">
        <v>707171</v>
      </c>
      <c r="B106" s="1" t="s">
        <v>215</v>
      </c>
      <c r="C106" s="2" t="s">
        <v>551</v>
      </c>
      <c r="D106" s="1" t="s">
        <v>686</v>
      </c>
      <c r="E106" s="1" t="s">
        <v>954</v>
      </c>
      <c r="F106" s="1" t="s">
        <v>1247</v>
      </c>
      <c r="G106" s="1" t="s">
        <v>753</v>
      </c>
      <c r="H106" s="4">
        <v>179</v>
      </c>
      <c r="I106" s="4">
        <v>29</v>
      </c>
      <c r="J106" s="13">
        <f t="shared" si="10"/>
        <v>0.16201117318435754</v>
      </c>
      <c r="K106" s="4">
        <v>5</v>
      </c>
      <c r="L106" s="15">
        <f t="shared" si="11"/>
        <v>0.027932960893854747</v>
      </c>
      <c r="M106" s="4">
        <f t="shared" si="12"/>
        <v>34</v>
      </c>
      <c r="N106" s="15">
        <f t="shared" si="13"/>
        <v>0.18994413407821228</v>
      </c>
      <c r="O106" s="4">
        <f t="shared" si="14"/>
        <v>78</v>
      </c>
      <c r="P106" s="4">
        <v>20</v>
      </c>
      <c r="Q106" s="4">
        <v>4</v>
      </c>
      <c r="R106" s="4">
        <v>54</v>
      </c>
    </row>
    <row r="107" spans="1:18" ht="12.75">
      <c r="A107" s="8">
        <v>401685</v>
      </c>
      <c r="B107" s="1" t="s">
        <v>836</v>
      </c>
      <c r="C107" s="2" t="s">
        <v>222</v>
      </c>
      <c r="D107" s="1" t="s">
        <v>108</v>
      </c>
      <c r="E107" s="1" t="s">
        <v>1298</v>
      </c>
      <c r="F107" s="1" t="s">
        <v>1277</v>
      </c>
      <c r="G107" s="1" t="s">
        <v>728</v>
      </c>
      <c r="H107" s="4">
        <v>51</v>
      </c>
      <c r="I107" s="4">
        <v>43</v>
      </c>
      <c r="J107" s="13">
        <f t="shared" si="10"/>
        <v>0.8431372549019608</v>
      </c>
      <c r="K107" s="4">
        <v>0</v>
      </c>
      <c r="L107" s="15">
        <f t="shared" si="11"/>
        <v>0</v>
      </c>
      <c r="M107" s="4">
        <f t="shared" si="12"/>
        <v>43</v>
      </c>
      <c r="N107" s="15">
        <f t="shared" si="13"/>
        <v>0.8431372549019608</v>
      </c>
      <c r="O107" s="4">
        <f t="shared" si="14"/>
        <v>40</v>
      </c>
      <c r="P107" s="4">
        <v>34</v>
      </c>
      <c r="Q107" s="4">
        <v>0</v>
      </c>
      <c r="R107" s="4">
        <v>6</v>
      </c>
    </row>
    <row r="108" spans="1:18" ht="12.75">
      <c r="A108" s="8">
        <v>406916</v>
      </c>
      <c r="B108" s="1" t="s">
        <v>186</v>
      </c>
      <c r="C108" s="2" t="s">
        <v>358</v>
      </c>
      <c r="D108" s="1" t="s">
        <v>186</v>
      </c>
      <c r="E108" s="1" t="s">
        <v>956</v>
      </c>
      <c r="F108" s="1" t="s">
        <v>727</v>
      </c>
      <c r="G108" s="1" t="s">
        <v>728</v>
      </c>
      <c r="H108" s="4">
        <v>94</v>
      </c>
      <c r="I108" s="4">
        <v>94</v>
      </c>
      <c r="J108" s="13">
        <f t="shared" si="10"/>
        <v>1</v>
      </c>
      <c r="K108" s="4">
        <v>0</v>
      </c>
      <c r="L108" s="15">
        <f t="shared" si="11"/>
        <v>0</v>
      </c>
      <c r="M108" s="4">
        <f t="shared" si="12"/>
        <v>94</v>
      </c>
      <c r="N108" s="15">
        <f t="shared" si="13"/>
        <v>1</v>
      </c>
      <c r="O108" s="4">
        <f t="shared" si="14"/>
        <v>80</v>
      </c>
      <c r="P108" s="4">
        <v>80</v>
      </c>
      <c r="Q108" s="4">
        <v>0</v>
      </c>
      <c r="R108" s="4">
        <v>0</v>
      </c>
    </row>
    <row r="109" spans="1:18" ht="12.75">
      <c r="A109" s="8">
        <v>707189</v>
      </c>
      <c r="B109" s="1" t="s">
        <v>178</v>
      </c>
      <c r="C109" s="2" t="s">
        <v>328</v>
      </c>
      <c r="D109" s="1" t="s">
        <v>840</v>
      </c>
      <c r="E109" s="1" t="s">
        <v>957</v>
      </c>
      <c r="F109" s="1" t="s">
        <v>1239</v>
      </c>
      <c r="G109" s="1" t="s">
        <v>753</v>
      </c>
      <c r="H109" s="4">
        <v>51</v>
      </c>
      <c r="I109" s="4">
        <v>6</v>
      </c>
      <c r="J109" s="13">
        <f t="shared" si="10"/>
        <v>0.11764705882352941</v>
      </c>
      <c r="K109" s="4">
        <v>2</v>
      </c>
      <c r="L109" s="15">
        <f t="shared" si="11"/>
        <v>0.0392156862745098</v>
      </c>
      <c r="M109" s="4">
        <f t="shared" si="12"/>
        <v>8</v>
      </c>
      <c r="N109" s="15">
        <f t="shared" si="13"/>
        <v>0.1568627450980392</v>
      </c>
      <c r="O109" s="4">
        <f t="shared" si="14"/>
        <v>30</v>
      </c>
      <c r="P109" s="4">
        <v>6</v>
      </c>
      <c r="Q109" s="4">
        <v>2</v>
      </c>
      <c r="R109" s="4">
        <v>22</v>
      </c>
    </row>
    <row r="110" spans="1:18" ht="12.75">
      <c r="A110" s="8">
        <v>407862</v>
      </c>
      <c r="B110" s="1" t="s">
        <v>119</v>
      </c>
      <c r="C110" s="2" t="s">
        <v>592</v>
      </c>
      <c r="D110" s="1" t="s">
        <v>825</v>
      </c>
      <c r="E110" s="1" t="s">
        <v>1346</v>
      </c>
      <c r="F110" s="1" t="s">
        <v>1272</v>
      </c>
      <c r="G110" s="1" t="s">
        <v>728</v>
      </c>
      <c r="H110" s="4">
        <v>213</v>
      </c>
      <c r="I110" s="4">
        <v>78</v>
      </c>
      <c r="J110" s="13">
        <f t="shared" si="10"/>
        <v>0.36619718309859156</v>
      </c>
      <c r="K110" s="4">
        <v>28</v>
      </c>
      <c r="L110" s="15">
        <f t="shared" si="11"/>
        <v>0.13145539906103287</v>
      </c>
      <c r="M110" s="4">
        <f t="shared" si="12"/>
        <v>106</v>
      </c>
      <c r="N110" s="15">
        <f t="shared" si="13"/>
        <v>0.49765258215962443</v>
      </c>
      <c r="O110" s="4">
        <f t="shared" si="14"/>
        <v>117</v>
      </c>
      <c r="P110" s="4">
        <v>60</v>
      </c>
      <c r="Q110" s="4">
        <v>21</v>
      </c>
      <c r="R110" s="4">
        <v>36</v>
      </c>
    </row>
    <row r="111" spans="1:18" ht="12.75">
      <c r="A111" s="8">
        <v>97201</v>
      </c>
      <c r="B111" s="1" t="s">
        <v>539</v>
      </c>
      <c r="C111" s="2" t="s">
        <v>396</v>
      </c>
      <c r="D111" s="1" t="s">
        <v>779</v>
      </c>
      <c r="E111" s="1" t="s">
        <v>958</v>
      </c>
      <c r="F111" s="1" t="s">
        <v>1182</v>
      </c>
      <c r="G111" s="1" t="s">
        <v>783</v>
      </c>
      <c r="H111" s="4">
        <v>80</v>
      </c>
      <c r="I111" s="4">
        <v>14</v>
      </c>
      <c r="J111" s="13">
        <f t="shared" si="10"/>
        <v>0.175</v>
      </c>
      <c r="K111" s="4">
        <v>3</v>
      </c>
      <c r="L111" s="15">
        <f t="shared" si="11"/>
        <v>0.0375</v>
      </c>
      <c r="M111" s="4">
        <f t="shared" si="12"/>
        <v>17</v>
      </c>
      <c r="N111" s="15">
        <f t="shared" si="13"/>
        <v>0.2125</v>
      </c>
      <c r="O111" s="4">
        <f t="shared" si="14"/>
        <v>53</v>
      </c>
      <c r="P111" s="4">
        <v>6</v>
      </c>
      <c r="Q111" s="4">
        <v>2</v>
      </c>
      <c r="R111" s="4">
        <v>45</v>
      </c>
    </row>
    <row r="112" spans="1:18" ht="12.75">
      <c r="A112" s="8">
        <v>97201</v>
      </c>
      <c r="B112" s="1" t="s">
        <v>539</v>
      </c>
      <c r="C112" s="2" t="s">
        <v>257</v>
      </c>
      <c r="D112" s="1" t="s">
        <v>123</v>
      </c>
      <c r="E112" s="1" t="s">
        <v>959</v>
      </c>
      <c r="F112" s="1" t="s">
        <v>1182</v>
      </c>
      <c r="G112" s="1" t="s">
        <v>783</v>
      </c>
      <c r="H112" s="4">
        <v>253</v>
      </c>
      <c r="I112" s="4">
        <v>34</v>
      </c>
      <c r="J112" s="13">
        <f t="shared" si="10"/>
        <v>0.13438735177865613</v>
      </c>
      <c r="K112" s="4">
        <v>7</v>
      </c>
      <c r="L112" s="15">
        <f t="shared" si="11"/>
        <v>0.02766798418972332</v>
      </c>
      <c r="M112" s="4">
        <f t="shared" si="12"/>
        <v>41</v>
      </c>
      <c r="N112" s="15">
        <f t="shared" si="13"/>
        <v>0.16205533596837945</v>
      </c>
      <c r="O112" s="4">
        <f t="shared" si="14"/>
        <v>150</v>
      </c>
      <c r="P112" s="4">
        <v>18</v>
      </c>
      <c r="Q112" s="4">
        <v>4</v>
      </c>
      <c r="R112" s="4">
        <v>128</v>
      </c>
    </row>
    <row r="113" spans="1:18" ht="12.75">
      <c r="A113" s="8">
        <v>97201</v>
      </c>
      <c r="B113" s="1" t="s">
        <v>539</v>
      </c>
      <c r="C113" s="2" t="s">
        <v>833</v>
      </c>
      <c r="D113" s="1" t="s">
        <v>722</v>
      </c>
      <c r="E113" s="1" t="s">
        <v>960</v>
      </c>
      <c r="F113" s="1" t="s">
        <v>1182</v>
      </c>
      <c r="G113" s="1" t="s">
        <v>783</v>
      </c>
      <c r="H113" s="4">
        <v>100</v>
      </c>
      <c r="I113" s="4">
        <v>29</v>
      </c>
      <c r="J113" s="13">
        <f t="shared" si="10"/>
        <v>0.29</v>
      </c>
      <c r="K113" s="4">
        <v>3</v>
      </c>
      <c r="L113" s="15">
        <f t="shared" si="11"/>
        <v>0.03</v>
      </c>
      <c r="M113" s="4">
        <f t="shared" si="12"/>
        <v>32</v>
      </c>
      <c r="N113" s="15">
        <f t="shared" si="13"/>
        <v>0.32</v>
      </c>
      <c r="O113" s="4">
        <f t="shared" si="14"/>
        <v>68</v>
      </c>
      <c r="P113" s="4">
        <v>22</v>
      </c>
      <c r="Q113" s="4">
        <v>2</v>
      </c>
      <c r="R113" s="4">
        <v>44</v>
      </c>
    </row>
    <row r="114" spans="1:18" ht="12.75">
      <c r="A114" s="8">
        <v>727381</v>
      </c>
      <c r="B114" s="1" t="s">
        <v>541</v>
      </c>
      <c r="C114" s="2" t="s">
        <v>59</v>
      </c>
      <c r="D114" s="1" t="s">
        <v>263</v>
      </c>
      <c r="E114" s="1" t="s">
        <v>961</v>
      </c>
      <c r="F114" s="1" t="s">
        <v>1232</v>
      </c>
      <c r="G114" s="1" t="s">
        <v>425</v>
      </c>
      <c r="H114" s="4">
        <v>201</v>
      </c>
      <c r="I114" s="4">
        <v>201</v>
      </c>
      <c r="J114" s="13">
        <f t="shared" si="10"/>
        <v>1</v>
      </c>
      <c r="K114" s="4">
        <v>0</v>
      </c>
      <c r="L114" s="15">
        <f t="shared" si="11"/>
        <v>0</v>
      </c>
      <c r="M114" s="4">
        <f t="shared" si="12"/>
        <v>201</v>
      </c>
      <c r="N114" s="15">
        <f t="shared" si="13"/>
        <v>1</v>
      </c>
      <c r="O114" s="4">
        <f t="shared" si="14"/>
        <v>180</v>
      </c>
      <c r="P114" s="4">
        <v>180</v>
      </c>
      <c r="Q114" s="4">
        <v>0</v>
      </c>
      <c r="R114" s="4">
        <v>0</v>
      </c>
    </row>
    <row r="115" spans="1:18" ht="12.75">
      <c r="A115" s="8">
        <v>407186</v>
      </c>
      <c r="B115" s="1" t="s">
        <v>170</v>
      </c>
      <c r="C115" s="2" t="s">
        <v>845</v>
      </c>
      <c r="D115" s="1" t="s">
        <v>365</v>
      </c>
      <c r="E115" s="1" t="s">
        <v>962</v>
      </c>
      <c r="F115" s="1" t="s">
        <v>727</v>
      </c>
      <c r="G115" s="1" t="s">
        <v>728</v>
      </c>
      <c r="H115" s="4">
        <v>663</v>
      </c>
      <c r="I115" s="4">
        <v>663</v>
      </c>
      <c r="J115" s="13">
        <f t="shared" si="10"/>
        <v>1</v>
      </c>
      <c r="K115" s="4">
        <v>0</v>
      </c>
      <c r="L115" s="15">
        <f t="shared" si="11"/>
        <v>0</v>
      </c>
      <c r="M115" s="4">
        <f t="shared" si="12"/>
        <v>663</v>
      </c>
      <c r="N115" s="15">
        <f t="shared" si="13"/>
        <v>1</v>
      </c>
      <c r="O115" s="4">
        <f t="shared" si="14"/>
        <v>513</v>
      </c>
      <c r="P115" s="4">
        <v>513</v>
      </c>
      <c r="Q115" s="4">
        <v>0</v>
      </c>
      <c r="R115" s="4">
        <v>0</v>
      </c>
    </row>
    <row r="116" spans="1:18" ht="12.75">
      <c r="A116" s="8">
        <v>407186</v>
      </c>
      <c r="B116" s="1" t="s">
        <v>170</v>
      </c>
      <c r="C116" s="2" t="s">
        <v>357</v>
      </c>
      <c r="D116" s="1" t="s">
        <v>345</v>
      </c>
      <c r="E116" s="1" t="s">
        <v>963</v>
      </c>
      <c r="F116" s="1" t="s">
        <v>727</v>
      </c>
      <c r="G116" s="1" t="s">
        <v>728</v>
      </c>
      <c r="H116" s="4">
        <v>458</v>
      </c>
      <c r="I116" s="4">
        <v>458</v>
      </c>
      <c r="J116" s="13">
        <f t="shared" si="10"/>
        <v>1</v>
      </c>
      <c r="K116" s="4">
        <v>0</v>
      </c>
      <c r="L116" s="15">
        <f t="shared" si="11"/>
        <v>0</v>
      </c>
      <c r="M116" s="4">
        <f t="shared" si="12"/>
        <v>458</v>
      </c>
      <c r="N116" s="15">
        <f t="shared" si="13"/>
        <v>1</v>
      </c>
      <c r="O116" s="4">
        <f t="shared" si="14"/>
        <v>403</v>
      </c>
      <c r="P116" s="4">
        <v>403</v>
      </c>
      <c r="Q116" s="4">
        <v>0</v>
      </c>
      <c r="R116" s="4">
        <v>0</v>
      </c>
    </row>
    <row r="117" spans="1:18" ht="12.75">
      <c r="A117" s="8">
        <v>407186</v>
      </c>
      <c r="B117" s="1" t="s">
        <v>170</v>
      </c>
      <c r="C117" s="2" t="s">
        <v>22</v>
      </c>
      <c r="D117" s="1" t="s">
        <v>535</v>
      </c>
      <c r="E117" s="1" t="s">
        <v>964</v>
      </c>
      <c r="F117" s="1" t="s">
        <v>727</v>
      </c>
      <c r="G117" s="1" t="s">
        <v>728</v>
      </c>
      <c r="H117" s="4">
        <v>402</v>
      </c>
      <c r="I117" s="4">
        <v>402</v>
      </c>
      <c r="J117" s="13">
        <f t="shared" si="10"/>
        <v>1</v>
      </c>
      <c r="K117" s="4">
        <v>0</v>
      </c>
      <c r="L117" s="15">
        <f t="shared" si="11"/>
        <v>0</v>
      </c>
      <c r="M117" s="4">
        <f t="shared" si="12"/>
        <v>402</v>
      </c>
      <c r="N117" s="15">
        <f t="shared" si="13"/>
        <v>1</v>
      </c>
      <c r="O117" s="4">
        <f t="shared" si="14"/>
        <v>339</v>
      </c>
      <c r="P117" s="4">
        <v>339</v>
      </c>
      <c r="Q117" s="4">
        <v>0</v>
      </c>
      <c r="R117" s="4">
        <v>0</v>
      </c>
    </row>
    <row r="118" spans="1:18" ht="12.75">
      <c r="A118" s="8">
        <v>401489</v>
      </c>
      <c r="B118" s="1" t="s">
        <v>802</v>
      </c>
      <c r="C118" s="2" t="s">
        <v>485</v>
      </c>
      <c r="D118" s="1" t="s">
        <v>646</v>
      </c>
      <c r="E118" s="1" t="s">
        <v>965</v>
      </c>
      <c r="F118" s="1" t="s">
        <v>727</v>
      </c>
      <c r="G118" s="1" t="s">
        <v>728</v>
      </c>
      <c r="H118" s="4">
        <v>342</v>
      </c>
      <c r="I118" s="4">
        <v>342</v>
      </c>
      <c r="J118" s="13">
        <f t="shared" si="10"/>
        <v>1</v>
      </c>
      <c r="K118" s="4">
        <v>0</v>
      </c>
      <c r="L118" s="15">
        <f t="shared" si="11"/>
        <v>0</v>
      </c>
      <c r="M118" s="4">
        <f t="shared" si="12"/>
        <v>342</v>
      </c>
      <c r="N118" s="15">
        <f t="shared" si="13"/>
        <v>1</v>
      </c>
      <c r="O118" s="4">
        <f t="shared" si="14"/>
        <v>292</v>
      </c>
      <c r="P118" s="4">
        <v>292</v>
      </c>
      <c r="Q118" s="4">
        <v>0</v>
      </c>
      <c r="R118" s="4">
        <v>0</v>
      </c>
    </row>
    <row r="119" spans="1:18" ht="12.75">
      <c r="A119" s="8">
        <v>401873</v>
      </c>
      <c r="B119" s="1" t="s">
        <v>761</v>
      </c>
      <c r="C119" s="2" t="s">
        <v>452</v>
      </c>
      <c r="D119" s="1" t="s">
        <v>622</v>
      </c>
      <c r="E119" s="1" t="s">
        <v>966</v>
      </c>
      <c r="F119" s="1" t="s">
        <v>727</v>
      </c>
      <c r="G119" s="1" t="s">
        <v>728</v>
      </c>
      <c r="H119" s="4">
        <v>61</v>
      </c>
      <c r="I119" s="4">
        <v>60</v>
      </c>
      <c r="J119" s="13">
        <f t="shared" si="10"/>
        <v>0.9836065573770492</v>
      </c>
      <c r="K119" s="4">
        <v>0</v>
      </c>
      <c r="L119" s="15">
        <f t="shared" si="11"/>
        <v>0</v>
      </c>
      <c r="M119" s="4">
        <f t="shared" si="12"/>
        <v>60</v>
      </c>
      <c r="N119" s="15">
        <f t="shared" si="13"/>
        <v>0.9836065573770492</v>
      </c>
      <c r="O119" s="4">
        <f t="shared" si="14"/>
        <v>50</v>
      </c>
      <c r="P119" s="4">
        <v>45</v>
      </c>
      <c r="Q119" s="4">
        <v>0</v>
      </c>
      <c r="R119" s="4">
        <v>5</v>
      </c>
    </row>
    <row r="120" spans="1:18" ht="12.75">
      <c r="A120" s="8">
        <v>401873</v>
      </c>
      <c r="B120" s="1" t="s">
        <v>761</v>
      </c>
      <c r="C120" s="2" t="s">
        <v>152</v>
      </c>
      <c r="D120" s="1" t="s">
        <v>761</v>
      </c>
      <c r="E120" s="1" t="s">
        <v>967</v>
      </c>
      <c r="F120" s="1" t="s">
        <v>727</v>
      </c>
      <c r="G120" s="1" t="s">
        <v>728</v>
      </c>
      <c r="H120" s="4">
        <v>138</v>
      </c>
      <c r="I120" s="4">
        <v>133</v>
      </c>
      <c r="J120" s="13">
        <f t="shared" si="10"/>
        <v>0.9637681159420289</v>
      </c>
      <c r="K120" s="4">
        <v>0</v>
      </c>
      <c r="L120" s="15">
        <f t="shared" si="11"/>
        <v>0</v>
      </c>
      <c r="M120" s="4">
        <f t="shared" si="12"/>
        <v>133</v>
      </c>
      <c r="N120" s="15">
        <f t="shared" si="13"/>
        <v>0.9637681159420289</v>
      </c>
      <c r="O120" s="4">
        <f t="shared" si="14"/>
        <v>108</v>
      </c>
      <c r="P120" s="4">
        <v>97</v>
      </c>
      <c r="Q120" s="4">
        <v>0</v>
      </c>
      <c r="R120" s="4">
        <v>11</v>
      </c>
    </row>
    <row r="121" spans="1:18" ht="12.75">
      <c r="A121" s="8">
        <v>687216</v>
      </c>
      <c r="B121" s="1" t="s">
        <v>498</v>
      </c>
      <c r="C121" s="2" t="s">
        <v>332</v>
      </c>
      <c r="D121" s="1" t="s">
        <v>194</v>
      </c>
      <c r="E121" s="1" t="s">
        <v>968</v>
      </c>
      <c r="F121" s="1" t="s">
        <v>1241</v>
      </c>
      <c r="G121" s="1" t="s">
        <v>709</v>
      </c>
      <c r="H121" s="4">
        <v>30</v>
      </c>
      <c r="I121" s="4">
        <v>4</v>
      </c>
      <c r="J121" s="13">
        <f t="shared" si="10"/>
        <v>0.13333333333333333</v>
      </c>
      <c r="K121" s="4">
        <v>2</v>
      </c>
      <c r="L121" s="15">
        <f t="shared" si="11"/>
        <v>0.06666666666666667</v>
      </c>
      <c r="M121" s="4">
        <f t="shared" si="12"/>
        <v>6</v>
      </c>
      <c r="N121" s="15">
        <f t="shared" si="13"/>
        <v>0.2</v>
      </c>
      <c r="O121" s="4">
        <f t="shared" si="14"/>
        <v>13</v>
      </c>
      <c r="P121" s="4">
        <v>4</v>
      </c>
      <c r="Q121" s="4">
        <v>1</v>
      </c>
      <c r="R121" s="4">
        <v>8</v>
      </c>
    </row>
    <row r="122" spans="1:18" ht="12.75">
      <c r="A122" s="8">
        <v>407196</v>
      </c>
      <c r="B122" s="1" t="s">
        <v>810</v>
      </c>
      <c r="C122" s="2" t="s">
        <v>128</v>
      </c>
      <c r="D122" s="1" t="s">
        <v>269</v>
      </c>
      <c r="E122" s="1" t="s">
        <v>1347</v>
      </c>
      <c r="F122" s="1" t="s">
        <v>727</v>
      </c>
      <c r="G122" s="1" t="s">
        <v>728</v>
      </c>
      <c r="H122" s="4">
        <v>239</v>
      </c>
      <c r="I122" s="4">
        <v>239</v>
      </c>
      <c r="J122" s="13">
        <f t="shared" si="10"/>
        <v>1</v>
      </c>
      <c r="K122" s="4">
        <v>0</v>
      </c>
      <c r="L122" s="15">
        <f t="shared" si="11"/>
        <v>0</v>
      </c>
      <c r="M122" s="4">
        <f t="shared" si="12"/>
        <v>239</v>
      </c>
      <c r="N122" s="15">
        <f t="shared" si="13"/>
        <v>1</v>
      </c>
      <c r="O122" s="4">
        <f t="shared" si="14"/>
        <v>200</v>
      </c>
      <c r="P122" s="4">
        <v>200</v>
      </c>
      <c r="Q122" s="4">
        <v>0</v>
      </c>
      <c r="R122" s="4">
        <v>0</v>
      </c>
    </row>
    <row r="123" spans="1:18" ht="12.75">
      <c r="A123" s="8">
        <v>404022</v>
      </c>
      <c r="B123" s="1" t="s">
        <v>700</v>
      </c>
      <c r="C123" s="2" t="s">
        <v>826</v>
      </c>
      <c r="D123" s="1" t="s">
        <v>1310</v>
      </c>
      <c r="E123" s="1" t="s">
        <v>1312</v>
      </c>
      <c r="F123" s="1" t="s">
        <v>727</v>
      </c>
      <c r="G123" s="1" t="s">
        <v>728</v>
      </c>
      <c r="H123" s="4">
        <v>104</v>
      </c>
      <c r="I123" s="4">
        <v>104</v>
      </c>
      <c r="J123" s="13">
        <f t="shared" si="10"/>
        <v>1</v>
      </c>
      <c r="K123" s="4">
        <v>0</v>
      </c>
      <c r="L123" s="15">
        <f t="shared" si="11"/>
        <v>0</v>
      </c>
      <c r="M123" s="4">
        <f t="shared" si="12"/>
        <v>104</v>
      </c>
      <c r="N123" s="15">
        <f t="shared" si="13"/>
        <v>1</v>
      </c>
      <c r="O123" s="4">
        <f t="shared" si="14"/>
        <v>94</v>
      </c>
      <c r="P123" s="4">
        <v>94</v>
      </c>
      <c r="Q123" s="4">
        <v>0</v>
      </c>
      <c r="R123" s="4">
        <v>0</v>
      </c>
    </row>
    <row r="124" spans="1:18" ht="12.75">
      <c r="A124" s="8">
        <v>404022</v>
      </c>
      <c r="B124" s="1" t="s">
        <v>700</v>
      </c>
      <c r="C124" s="2" t="s">
        <v>359</v>
      </c>
      <c r="D124" s="1" t="s">
        <v>1311</v>
      </c>
      <c r="E124" s="1" t="s">
        <v>1313</v>
      </c>
      <c r="F124" s="1" t="s">
        <v>727</v>
      </c>
      <c r="G124" s="1" t="s">
        <v>728</v>
      </c>
      <c r="H124" s="4">
        <v>121</v>
      </c>
      <c r="I124" s="4">
        <v>121</v>
      </c>
      <c r="J124" s="13">
        <f t="shared" si="10"/>
        <v>1</v>
      </c>
      <c r="K124" s="4">
        <v>0</v>
      </c>
      <c r="L124" s="15">
        <f t="shared" si="11"/>
        <v>0</v>
      </c>
      <c r="M124" s="4">
        <f t="shared" si="12"/>
        <v>121</v>
      </c>
      <c r="N124" s="15">
        <f t="shared" si="13"/>
        <v>1</v>
      </c>
      <c r="O124" s="4">
        <f t="shared" si="14"/>
        <v>104</v>
      </c>
      <c r="P124" s="4">
        <v>104</v>
      </c>
      <c r="Q124" s="4">
        <v>0</v>
      </c>
      <c r="R124" s="4">
        <v>0</v>
      </c>
    </row>
    <row r="125" spans="1:18" ht="12.75">
      <c r="A125" s="8">
        <v>404022</v>
      </c>
      <c r="B125" s="1" t="s">
        <v>700</v>
      </c>
      <c r="C125" s="2" t="s">
        <v>734</v>
      </c>
      <c r="D125" s="1" t="s">
        <v>408</v>
      </c>
      <c r="E125" s="1" t="s">
        <v>969</v>
      </c>
      <c r="F125" s="1" t="s">
        <v>727</v>
      </c>
      <c r="G125" s="1" t="s">
        <v>728</v>
      </c>
      <c r="H125" s="4">
        <v>20</v>
      </c>
      <c r="I125" s="4">
        <v>20</v>
      </c>
      <c r="J125" s="13">
        <f t="shared" si="10"/>
        <v>1</v>
      </c>
      <c r="K125" s="4">
        <v>0</v>
      </c>
      <c r="L125" s="15">
        <f t="shared" si="11"/>
        <v>0</v>
      </c>
      <c r="M125" s="4">
        <f t="shared" si="12"/>
        <v>20</v>
      </c>
      <c r="N125" s="15">
        <f t="shared" si="13"/>
        <v>1</v>
      </c>
      <c r="O125" s="4">
        <f t="shared" si="14"/>
        <v>17</v>
      </c>
      <c r="P125" s="4">
        <v>17</v>
      </c>
      <c r="Q125" s="4">
        <v>0</v>
      </c>
      <c r="R125" s="4">
        <v>0</v>
      </c>
    </row>
    <row r="126" spans="1:18" ht="12.75">
      <c r="A126" s="8">
        <v>407200</v>
      </c>
      <c r="B126" s="1" t="s">
        <v>426</v>
      </c>
      <c r="C126" s="2" t="s">
        <v>530</v>
      </c>
      <c r="D126" s="1" t="s">
        <v>677</v>
      </c>
      <c r="E126" s="1" t="s">
        <v>970</v>
      </c>
      <c r="F126" s="1" t="s">
        <v>727</v>
      </c>
      <c r="G126" s="1" t="s">
        <v>728</v>
      </c>
      <c r="H126" s="4">
        <v>191</v>
      </c>
      <c r="I126" s="4">
        <v>191</v>
      </c>
      <c r="J126" s="13">
        <f t="shared" si="10"/>
        <v>1</v>
      </c>
      <c r="K126" s="4">
        <v>0</v>
      </c>
      <c r="L126" s="15">
        <f t="shared" si="11"/>
        <v>0</v>
      </c>
      <c r="M126" s="4">
        <f t="shared" si="12"/>
        <v>191</v>
      </c>
      <c r="N126" s="15">
        <f t="shared" si="13"/>
        <v>1</v>
      </c>
      <c r="O126" s="4">
        <f t="shared" si="14"/>
        <v>160</v>
      </c>
      <c r="P126" s="4">
        <v>160</v>
      </c>
      <c r="Q126" s="4">
        <v>0</v>
      </c>
      <c r="R126" s="4">
        <v>0</v>
      </c>
    </row>
    <row r="127" spans="1:18" ht="12.75">
      <c r="A127" s="8">
        <v>407204</v>
      </c>
      <c r="B127" s="1" t="s">
        <v>378</v>
      </c>
      <c r="C127" s="2" t="s">
        <v>88</v>
      </c>
      <c r="D127" s="1" t="s">
        <v>284</v>
      </c>
      <c r="E127" s="1" t="s">
        <v>971</v>
      </c>
      <c r="F127" s="1" t="s">
        <v>727</v>
      </c>
      <c r="G127" s="1" t="s">
        <v>728</v>
      </c>
      <c r="H127" s="4">
        <v>255</v>
      </c>
      <c r="I127" s="4">
        <v>240</v>
      </c>
      <c r="J127" s="13">
        <f t="shared" si="10"/>
        <v>0.9411764705882353</v>
      </c>
      <c r="K127" s="4">
        <v>0</v>
      </c>
      <c r="L127" s="15">
        <f t="shared" si="11"/>
        <v>0</v>
      </c>
      <c r="M127" s="4">
        <f t="shared" si="12"/>
        <v>240</v>
      </c>
      <c r="N127" s="15">
        <f t="shared" si="13"/>
        <v>0.9411764705882353</v>
      </c>
      <c r="O127" s="4">
        <f t="shared" si="14"/>
        <v>203</v>
      </c>
      <c r="P127" s="4">
        <v>191</v>
      </c>
      <c r="Q127" s="4">
        <v>0</v>
      </c>
      <c r="R127" s="4">
        <v>12</v>
      </c>
    </row>
    <row r="128" spans="1:18" ht="12.75">
      <c r="A128" s="8">
        <v>352540</v>
      </c>
      <c r="B128" s="1" t="s">
        <v>575</v>
      </c>
      <c r="C128" s="2" t="s">
        <v>643</v>
      </c>
      <c r="D128" s="1" t="s">
        <v>384</v>
      </c>
      <c r="E128" s="1" t="s">
        <v>972</v>
      </c>
      <c r="F128" s="1" t="s">
        <v>1235</v>
      </c>
      <c r="G128" s="1" t="s">
        <v>172</v>
      </c>
      <c r="H128" s="4">
        <v>15</v>
      </c>
      <c r="I128" s="4">
        <v>6</v>
      </c>
      <c r="J128" s="13">
        <f t="shared" si="10"/>
        <v>0.4</v>
      </c>
      <c r="K128" s="4">
        <v>0</v>
      </c>
      <c r="L128" s="15">
        <f t="shared" si="11"/>
        <v>0</v>
      </c>
      <c r="M128" s="4">
        <f t="shared" si="12"/>
        <v>6</v>
      </c>
      <c r="N128" s="15">
        <f t="shared" si="13"/>
        <v>0.4</v>
      </c>
      <c r="O128" s="4">
        <f t="shared" si="14"/>
        <v>11</v>
      </c>
      <c r="P128" s="4">
        <v>6</v>
      </c>
      <c r="Q128" s="4">
        <v>0</v>
      </c>
      <c r="R128" s="4">
        <v>5</v>
      </c>
    </row>
    <row r="129" spans="1:18" ht="12.75">
      <c r="A129" s="8">
        <v>409864</v>
      </c>
      <c r="B129" s="1" t="s">
        <v>693</v>
      </c>
      <c r="C129" s="2" t="s">
        <v>461</v>
      </c>
      <c r="D129" s="1" t="s">
        <v>49</v>
      </c>
      <c r="E129" s="1" t="s">
        <v>973</v>
      </c>
      <c r="F129" s="1" t="s">
        <v>727</v>
      </c>
      <c r="G129" s="1" t="s">
        <v>728</v>
      </c>
      <c r="H129" s="4">
        <v>171</v>
      </c>
      <c r="I129" s="4">
        <v>89</v>
      </c>
      <c r="J129" s="13">
        <f t="shared" si="10"/>
        <v>0.52046783625731</v>
      </c>
      <c r="K129" s="4">
        <v>15</v>
      </c>
      <c r="L129" s="15">
        <f t="shared" si="11"/>
        <v>0.08771929824561403</v>
      </c>
      <c r="M129" s="4">
        <f t="shared" si="12"/>
        <v>104</v>
      </c>
      <c r="N129" s="15">
        <f t="shared" si="13"/>
        <v>0.6081871345029239</v>
      </c>
      <c r="O129" s="4">
        <f t="shared" si="14"/>
        <v>95</v>
      </c>
      <c r="P129" s="4">
        <v>64</v>
      </c>
      <c r="Q129" s="4">
        <v>7</v>
      </c>
      <c r="R129" s="4">
        <v>24</v>
      </c>
    </row>
    <row r="130" spans="1:18" ht="12.75">
      <c r="A130" s="8">
        <v>377213</v>
      </c>
      <c r="B130" s="1" t="s">
        <v>147</v>
      </c>
      <c r="C130" s="2" t="s">
        <v>313</v>
      </c>
      <c r="D130" s="1" t="s">
        <v>818</v>
      </c>
      <c r="E130" s="1" t="s">
        <v>974</v>
      </c>
      <c r="F130" s="1" t="s">
        <v>1226</v>
      </c>
      <c r="G130" s="1" t="s">
        <v>550</v>
      </c>
      <c r="H130" s="4">
        <v>180</v>
      </c>
      <c r="I130" s="4">
        <v>31</v>
      </c>
      <c r="J130" s="13">
        <f t="shared" si="10"/>
        <v>0.17222222222222222</v>
      </c>
      <c r="K130" s="4">
        <v>12</v>
      </c>
      <c r="L130" s="15">
        <f t="shared" si="11"/>
        <v>0.06666666666666667</v>
      </c>
      <c r="M130" s="4">
        <f t="shared" si="12"/>
        <v>43</v>
      </c>
      <c r="N130" s="15">
        <f t="shared" si="13"/>
        <v>0.2388888888888889</v>
      </c>
      <c r="O130" s="4">
        <f t="shared" si="14"/>
        <v>118</v>
      </c>
      <c r="P130" s="4">
        <v>21</v>
      </c>
      <c r="Q130" s="4">
        <v>11</v>
      </c>
      <c r="R130" s="4">
        <v>86</v>
      </c>
    </row>
    <row r="131" spans="1:18" ht="12.75">
      <c r="A131" s="8">
        <v>377213</v>
      </c>
      <c r="B131" s="1" t="s">
        <v>147</v>
      </c>
      <c r="C131" s="2" t="s">
        <v>18</v>
      </c>
      <c r="D131" s="1" t="s">
        <v>168</v>
      </c>
      <c r="E131" s="1" t="s">
        <v>975</v>
      </c>
      <c r="F131" s="1" t="s">
        <v>1187</v>
      </c>
      <c r="G131" s="1" t="s">
        <v>550</v>
      </c>
      <c r="H131" s="4">
        <v>147</v>
      </c>
      <c r="I131" s="4">
        <v>16</v>
      </c>
      <c r="J131" s="13">
        <f t="shared" si="10"/>
        <v>0.10884353741496598</v>
      </c>
      <c r="K131" s="4">
        <v>3</v>
      </c>
      <c r="L131" s="15">
        <f t="shared" si="11"/>
        <v>0.02040816326530612</v>
      </c>
      <c r="M131" s="4">
        <f t="shared" si="12"/>
        <v>19</v>
      </c>
      <c r="N131" s="15">
        <f t="shared" si="13"/>
        <v>0.1292517006802721</v>
      </c>
      <c r="O131" s="4">
        <f t="shared" si="14"/>
        <v>76</v>
      </c>
      <c r="P131" s="4">
        <v>13</v>
      </c>
      <c r="Q131" s="4">
        <v>3</v>
      </c>
      <c r="R131" s="4">
        <v>60</v>
      </c>
    </row>
    <row r="132" spans="1:18" ht="12.75">
      <c r="A132" s="8">
        <v>377213</v>
      </c>
      <c r="B132" s="1" t="s">
        <v>147</v>
      </c>
      <c r="C132" s="2" t="s">
        <v>227</v>
      </c>
      <c r="D132" s="1" t="s">
        <v>84</v>
      </c>
      <c r="E132" s="1" t="s">
        <v>976</v>
      </c>
      <c r="F132" s="1" t="s">
        <v>1226</v>
      </c>
      <c r="G132" s="1" t="s">
        <v>550</v>
      </c>
      <c r="H132" s="4">
        <v>124</v>
      </c>
      <c r="I132" s="4">
        <v>18</v>
      </c>
      <c r="J132" s="13">
        <f t="shared" si="10"/>
        <v>0.14516129032258066</v>
      </c>
      <c r="K132" s="4">
        <v>4</v>
      </c>
      <c r="L132" s="15">
        <f t="shared" si="11"/>
        <v>0.03225806451612903</v>
      </c>
      <c r="M132" s="4">
        <f t="shared" si="12"/>
        <v>22</v>
      </c>
      <c r="N132" s="15">
        <f t="shared" si="13"/>
        <v>0.1774193548387097</v>
      </c>
      <c r="O132" s="4">
        <f t="shared" si="14"/>
        <v>52</v>
      </c>
      <c r="P132" s="4">
        <v>12</v>
      </c>
      <c r="Q132" s="4">
        <v>2</v>
      </c>
      <c r="R132" s="4">
        <v>38</v>
      </c>
    </row>
    <row r="133" spans="1:18" ht="12.75">
      <c r="A133" s="8">
        <v>377213</v>
      </c>
      <c r="B133" s="1" t="s">
        <v>147</v>
      </c>
      <c r="C133" s="2" t="s">
        <v>399</v>
      </c>
      <c r="D133" s="1" t="s">
        <v>464</v>
      </c>
      <c r="E133" s="1" t="s">
        <v>977</v>
      </c>
      <c r="F133" s="1" t="s">
        <v>1226</v>
      </c>
      <c r="G133" s="1" t="s">
        <v>550</v>
      </c>
      <c r="H133" s="4">
        <v>143</v>
      </c>
      <c r="I133" s="4">
        <v>22</v>
      </c>
      <c r="J133" s="13">
        <f t="shared" si="10"/>
        <v>0.15384615384615385</v>
      </c>
      <c r="K133" s="4">
        <v>7</v>
      </c>
      <c r="L133" s="15">
        <f t="shared" si="11"/>
        <v>0.04895104895104895</v>
      </c>
      <c r="M133" s="4">
        <f t="shared" si="12"/>
        <v>29</v>
      </c>
      <c r="N133" s="15">
        <f t="shared" si="13"/>
        <v>0.20279720279720279</v>
      </c>
      <c r="O133" s="4">
        <f t="shared" si="14"/>
        <v>70</v>
      </c>
      <c r="P133" s="4">
        <v>16</v>
      </c>
      <c r="Q133" s="4">
        <v>5</v>
      </c>
      <c r="R133" s="4">
        <v>49</v>
      </c>
    </row>
    <row r="134" spans="1:18" ht="12.75">
      <c r="A134" s="8">
        <v>407215</v>
      </c>
      <c r="B134" s="1" t="s">
        <v>219</v>
      </c>
      <c r="C134" s="2" t="s">
        <v>242</v>
      </c>
      <c r="D134" s="1" t="s">
        <v>790</v>
      </c>
      <c r="E134" s="1" t="s">
        <v>978</v>
      </c>
      <c r="F134" s="1" t="s">
        <v>727</v>
      </c>
      <c r="G134" s="1" t="s">
        <v>728</v>
      </c>
      <c r="H134" s="4">
        <v>200</v>
      </c>
      <c r="I134" s="4">
        <v>200</v>
      </c>
      <c r="J134" s="13">
        <f t="shared" si="10"/>
        <v>1</v>
      </c>
      <c r="K134" s="4">
        <v>0</v>
      </c>
      <c r="L134" s="15">
        <f t="shared" si="11"/>
        <v>0</v>
      </c>
      <c r="M134" s="4">
        <f t="shared" si="12"/>
        <v>200</v>
      </c>
      <c r="N134" s="15">
        <f t="shared" si="13"/>
        <v>1</v>
      </c>
      <c r="O134" s="4">
        <f t="shared" si="14"/>
        <v>166</v>
      </c>
      <c r="P134" s="4">
        <v>166</v>
      </c>
      <c r="Q134" s="4">
        <v>0</v>
      </c>
      <c r="R134" s="4">
        <v>0</v>
      </c>
    </row>
    <row r="135" spans="1:18" ht="12.75">
      <c r="A135" s="8">
        <v>401095</v>
      </c>
      <c r="B135" s="1" t="s">
        <v>434</v>
      </c>
      <c r="C135" s="2" t="s">
        <v>153</v>
      </c>
      <c r="D135" s="1" t="s">
        <v>434</v>
      </c>
      <c r="E135" s="1" t="s">
        <v>981</v>
      </c>
      <c r="F135" s="1" t="s">
        <v>727</v>
      </c>
      <c r="G135" s="1" t="s">
        <v>728</v>
      </c>
      <c r="H135" s="4">
        <v>509</v>
      </c>
      <c r="I135" s="4">
        <v>509</v>
      </c>
      <c r="J135" s="13">
        <f t="shared" si="10"/>
        <v>1</v>
      </c>
      <c r="K135" s="4">
        <v>0</v>
      </c>
      <c r="L135" s="15">
        <f t="shared" si="11"/>
        <v>0</v>
      </c>
      <c r="M135" s="4">
        <f t="shared" si="12"/>
        <v>509</v>
      </c>
      <c r="N135" s="15">
        <f t="shared" si="13"/>
        <v>1</v>
      </c>
      <c r="O135" s="4">
        <f t="shared" si="14"/>
        <v>489</v>
      </c>
      <c r="P135" s="4">
        <v>489</v>
      </c>
      <c r="Q135" s="4">
        <v>0</v>
      </c>
      <c r="R135" s="4">
        <v>0</v>
      </c>
    </row>
    <row r="136" spans="1:18" ht="12.75">
      <c r="A136" s="8">
        <v>447223</v>
      </c>
      <c r="B136" s="1" t="s">
        <v>692</v>
      </c>
      <c r="C136" s="2" t="s">
        <v>639</v>
      </c>
      <c r="D136" s="1" t="s">
        <v>304</v>
      </c>
      <c r="E136" s="1" t="s">
        <v>982</v>
      </c>
      <c r="F136" s="1" t="s">
        <v>185</v>
      </c>
      <c r="G136" s="1" t="s">
        <v>657</v>
      </c>
      <c r="H136" s="4">
        <v>299</v>
      </c>
      <c r="I136" s="4">
        <v>286</v>
      </c>
      <c r="J136" s="13">
        <f t="shared" si="10"/>
        <v>0.9565217391304348</v>
      </c>
      <c r="K136" s="4">
        <v>0</v>
      </c>
      <c r="L136" s="15">
        <f t="shared" si="11"/>
        <v>0</v>
      </c>
      <c r="M136" s="4">
        <f t="shared" si="12"/>
        <v>286</v>
      </c>
      <c r="N136" s="15">
        <f t="shared" si="13"/>
        <v>0.9565217391304348</v>
      </c>
      <c r="O136" s="4">
        <f t="shared" si="14"/>
        <v>261</v>
      </c>
      <c r="P136" s="4">
        <v>249</v>
      </c>
      <c r="Q136" s="4">
        <v>0</v>
      </c>
      <c r="R136" s="4">
        <v>12</v>
      </c>
    </row>
    <row r="137" spans="1:18" ht="12.75">
      <c r="A137" s="8">
        <v>447223</v>
      </c>
      <c r="B137" s="1" t="s">
        <v>692</v>
      </c>
      <c r="C137" s="2" t="s">
        <v>390</v>
      </c>
      <c r="D137" s="1" t="s">
        <v>851</v>
      </c>
      <c r="E137" s="1" t="s">
        <v>983</v>
      </c>
      <c r="F137" s="1" t="s">
        <v>185</v>
      </c>
      <c r="G137" s="1" t="s">
        <v>657</v>
      </c>
      <c r="H137" s="4">
        <v>132</v>
      </c>
      <c r="I137" s="4">
        <v>124</v>
      </c>
      <c r="J137" s="13">
        <f t="shared" si="10"/>
        <v>0.9393939393939394</v>
      </c>
      <c r="K137" s="4">
        <v>0</v>
      </c>
      <c r="L137" s="15">
        <f t="shared" si="11"/>
        <v>0</v>
      </c>
      <c r="M137" s="4">
        <f t="shared" si="12"/>
        <v>124</v>
      </c>
      <c r="N137" s="15">
        <f t="shared" si="13"/>
        <v>0.9393939393939394</v>
      </c>
      <c r="O137" s="4">
        <f t="shared" si="14"/>
        <v>85</v>
      </c>
      <c r="P137" s="4">
        <v>81</v>
      </c>
      <c r="Q137" s="4">
        <v>0</v>
      </c>
      <c r="R137" s="4">
        <v>4</v>
      </c>
    </row>
    <row r="138" spans="1:18" ht="12.75">
      <c r="A138" s="14">
        <v>27338</v>
      </c>
      <c r="B138" s="1" t="s">
        <v>1300</v>
      </c>
      <c r="C138" s="2">
        <v>2215</v>
      </c>
      <c r="D138" s="1" t="s">
        <v>1301</v>
      </c>
      <c r="E138" s="1" t="s">
        <v>1302</v>
      </c>
      <c r="F138" s="1" t="s">
        <v>344</v>
      </c>
      <c r="G138" s="1" t="s">
        <v>344</v>
      </c>
      <c r="H138" s="2">
        <v>131</v>
      </c>
      <c r="I138" s="2">
        <v>45</v>
      </c>
      <c r="J138" s="13">
        <f t="shared" si="10"/>
        <v>0.3435114503816794</v>
      </c>
      <c r="K138" s="2">
        <v>24</v>
      </c>
      <c r="L138" s="15">
        <f t="shared" si="11"/>
        <v>0.183206106870229</v>
      </c>
      <c r="M138" s="4">
        <f t="shared" si="12"/>
        <v>69</v>
      </c>
      <c r="N138" s="15">
        <f t="shared" si="13"/>
        <v>0.5267175572519084</v>
      </c>
      <c r="O138" s="4">
        <f t="shared" si="14"/>
        <v>86</v>
      </c>
      <c r="P138" s="2">
        <v>33</v>
      </c>
      <c r="Q138" s="2">
        <v>21</v>
      </c>
      <c r="R138" s="2">
        <v>32</v>
      </c>
    </row>
    <row r="139" spans="1:18" ht="12.75">
      <c r="A139" s="8">
        <v>407236</v>
      </c>
      <c r="B139" s="1" t="s">
        <v>438</v>
      </c>
      <c r="C139" s="2" t="s">
        <v>350</v>
      </c>
      <c r="D139" s="1" t="s">
        <v>718</v>
      </c>
      <c r="E139" s="1" t="s">
        <v>984</v>
      </c>
      <c r="F139" s="1" t="s">
        <v>727</v>
      </c>
      <c r="G139" s="1" t="s">
        <v>728</v>
      </c>
      <c r="H139" s="4">
        <v>165</v>
      </c>
      <c r="I139" s="4">
        <v>165</v>
      </c>
      <c r="J139" s="13">
        <f t="shared" si="10"/>
        <v>1</v>
      </c>
      <c r="K139" s="4">
        <v>0</v>
      </c>
      <c r="L139" s="15">
        <f t="shared" si="11"/>
        <v>0</v>
      </c>
      <c r="M139" s="4">
        <f t="shared" si="12"/>
        <v>165</v>
      </c>
      <c r="N139" s="15">
        <f t="shared" si="13"/>
        <v>1</v>
      </c>
      <c r="O139" s="4">
        <f t="shared" si="14"/>
        <v>147</v>
      </c>
      <c r="P139" s="4">
        <v>147</v>
      </c>
      <c r="Q139" s="4">
        <v>0</v>
      </c>
      <c r="R139" s="4">
        <v>0</v>
      </c>
    </row>
    <row r="140" spans="1:18" ht="12.75">
      <c r="A140" s="8">
        <v>547230</v>
      </c>
      <c r="B140" s="1" t="s">
        <v>675</v>
      </c>
      <c r="C140" s="2" t="s">
        <v>379</v>
      </c>
      <c r="D140" s="1" t="s">
        <v>13</v>
      </c>
      <c r="E140" s="1" t="s">
        <v>985</v>
      </c>
      <c r="F140" s="1" t="s">
        <v>1253</v>
      </c>
      <c r="G140" s="1" t="s">
        <v>472</v>
      </c>
      <c r="H140" s="4">
        <v>82</v>
      </c>
      <c r="I140" s="4">
        <v>24</v>
      </c>
      <c r="J140" s="13">
        <f t="shared" si="10"/>
        <v>0.2926829268292683</v>
      </c>
      <c r="K140" s="4">
        <v>4</v>
      </c>
      <c r="L140" s="15">
        <f t="shared" si="11"/>
        <v>0.04878048780487805</v>
      </c>
      <c r="M140" s="4">
        <f t="shared" si="12"/>
        <v>28</v>
      </c>
      <c r="N140" s="15">
        <f t="shared" si="13"/>
        <v>0.34146341463414637</v>
      </c>
      <c r="O140" s="4">
        <f t="shared" si="14"/>
        <v>61</v>
      </c>
      <c r="P140" s="4">
        <v>22</v>
      </c>
      <c r="Q140" s="4">
        <v>3</v>
      </c>
      <c r="R140" s="4">
        <v>36</v>
      </c>
    </row>
    <row r="141" spans="1:18" ht="12.75">
      <c r="A141" s="8">
        <v>647237</v>
      </c>
      <c r="B141" s="1" t="s">
        <v>66</v>
      </c>
      <c r="C141" s="2" t="s">
        <v>292</v>
      </c>
      <c r="D141" s="1" t="s">
        <v>66</v>
      </c>
      <c r="E141" s="1" t="s">
        <v>986</v>
      </c>
      <c r="F141" s="1" t="s">
        <v>1190</v>
      </c>
      <c r="G141" s="1" t="s">
        <v>74</v>
      </c>
      <c r="H141" s="4">
        <v>131</v>
      </c>
      <c r="I141" s="4">
        <v>19</v>
      </c>
      <c r="J141" s="13">
        <f t="shared" si="10"/>
        <v>0.1450381679389313</v>
      </c>
      <c r="K141" s="4">
        <v>0</v>
      </c>
      <c r="L141" s="15">
        <f t="shared" si="11"/>
        <v>0</v>
      </c>
      <c r="M141" s="4">
        <f t="shared" si="12"/>
        <v>19</v>
      </c>
      <c r="N141" s="15">
        <f t="shared" si="13"/>
        <v>0.1450381679389313</v>
      </c>
      <c r="O141" s="4">
        <f t="shared" si="14"/>
        <v>46</v>
      </c>
      <c r="P141" s="4">
        <v>7</v>
      </c>
      <c r="Q141" s="4">
        <v>0</v>
      </c>
      <c r="R141" s="4">
        <v>39</v>
      </c>
    </row>
    <row r="142" spans="1:18" ht="12.75">
      <c r="A142" s="8">
        <v>497241</v>
      </c>
      <c r="B142" s="1" t="s">
        <v>437</v>
      </c>
      <c r="C142" s="2" t="s">
        <v>32</v>
      </c>
      <c r="D142" s="1" t="s">
        <v>133</v>
      </c>
      <c r="E142" s="1" t="s">
        <v>987</v>
      </c>
      <c r="F142" s="1" t="s">
        <v>1261</v>
      </c>
      <c r="G142" s="1" t="s">
        <v>400</v>
      </c>
      <c r="H142" s="4">
        <v>167</v>
      </c>
      <c r="I142" s="4">
        <v>16</v>
      </c>
      <c r="J142" s="13">
        <f t="shared" si="10"/>
        <v>0.09580838323353294</v>
      </c>
      <c r="K142" s="4">
        <v>10</v>
      </c>
      <c r="L142" s="15">
        <f t="shared" si="11"/>
        <v>0.059880239520958084</v>
      </c>
      <c r="M142" s="4">
        <f t="shared" si="12"/>
        <v>26</v>
      </c>
      <c r="N142" s="15">
        <f t="shared" si="13"/>
        <v>0.15568862275449102</v>
      </c>
      <c r="O142" s="4">
        <f t="shared" si="14"/>
        <v>105</v>
      </c>
      <c r="P142" s="4">
        <v>13</v>
      </c>
      <c r="Q142" s="4">
        <v>8</v>
      </c>
      <c r="R142" s="4">
        <v>84</v>
      </c>
    </row>
    <row r="143" spans="1:18" ht="12.75">
      <c r="A143" s="8">
        <v>497241</v>
      </c>
      <c r="B143" s="1" t="s">
        <v>437</v>
      </c>
      <c r="C143" s="2" t="s">
        <v>565</v>
      </c>
      <c r="D143" s="1" t="s">
        <v>473</v>
      </c>
      <c r="E143" s="1" t="s">
        <v>988</v>
      </c>
      <c r="F143" s="1" t="s">
        <v>1261</v>
      </c>
      <c r="G143" s="1" t="s">
        <v>400</v>
      </c>
      <c r="H143" s="4">
        <v>192</v>
      </c>
      <c r="I143" s="4">
        <v>12</v>
      </c>
      <c r="J143" s="13">
        <f t="shared" si="10"/>
        <v>0.0625</v>
      </c>
      <c r="K143" s="4">
        <v>9</v>
      </c>
      <c r="L143" s="15">
        <f t="shared" si="11"/>
        <v>0.046875</v>
      </c>
      <c r="M143" s="4">
        <f t="shared" si="12"/>
        <v>21</v>
      </c>
      <c r="N143" s="15">
        <f t="shared" si="13"/>
        <v>0.109375</v>
      </c>
      <c r="O143" s="4">
        <f t="shared" si="14"/>
        <v>97</v>
      </c>
      <c r="P143" s="4">
        <v>8</v>
      </c>
      <c r="Q143" s="4">
        <v>5</v>
      </c>
      <c r="R143" s="4">
        <v>84</v>
      </c>
    </row>
    <row r="144" spans="1:18" ht="12.75">
      <c r="A144" s="8">
        <v>497241</v>
      </c>
      <c r="B144" s="1" t="s">
        <v>437</v>
      </c>
      <c r="C144" s="2" t="s">
        <v>642</v>
      </c>
      <c r="D144" s="1" t="s">
        <v>40</v>
      </c>
      <c r="E144" s="1" t="s">
        <v>989</v>
      </c>
      <c r="F144" s="1" t="s">
        <v>1262</v>
      </c>
      <c r="G144" s="1" t="s">
        <v>400</v>
      </c>
      <c r="H144" s="4">
        <v>50</v>
      </c>
      <c r="I144" s="4">
        <v>12</v>
      </c>
      <c r="J144" s="13">
        <f t="shared" si="10"/>
        <v>0.24</v>
      </c>
      <c r="K144" s="4">
        <v>3</v>
      </c>
      <c r="L144" s="15">
        <f t="shared" si="11"/>
        <v>0.06</v>
      </c>
      <c r="M144" s="4">
        <f t="shared" si="12"/>
        <v>15</v>
      </c>
      <c r="N144" s="15">
        <f t="shared" si="13"/>
        <v>0.3</v>
      </c>
      <c r="O144" s="4">
        <f t="shared" si="14"/>
        <v>27</v>
      </c>
      <c r="P144" s="4">
        <v>6</v>
      </c>
      <c r="Q144" s="4">
        <v>3</v>
      </c>
      <c r="R144" s="4">
        <v>18</v>
      </c>
    </row>
    <row r="145" spans="1:18" ht="12.75">
      <c r="A145" s="8">
        <v>497241</v>
      </c>
      <c r="B145" s="1" t="s">
        <v>437</v>
      </c>
      <c r="C145" s="2" t="s">
        <v>392</v>
      </c>
      <c r="D145" s="1" t="s">
        <v>355</v>
      </c>
      <c r="E145" s="1" t="s">
        <v>990</v>
      </c>
      <c r="F145" s="1" t="s">
        <v>1261</v>
      </c>
      <c r="G145" s="1" t="s">
        <v>400</v>
      </c>
      <c r="H145" s="4">
        <v>117</v>
      </c>
      <c r="I145" s="4">
        <v>14</v>
      </c>
      <c r="J145" s="13">
        <f t="shared" si="10"/>
        <v>0.11965811965811966</v>
      </c>
      <c r="K145" s="4">
        <v>8</v>
      </c>
      <c r="L145" s="15">
        <f t="shared" si="11"/>
        <v>0.06837606837606838</v>
      </c>
      <c r="M145" s="4">
        <f t="shared" si="12"/>
        <v>22</v>
      </c>
      <c r="N145" s="15">
        <f t="shared" si="13"/>
        <v>0.18803418803418803</v>
      </c>
      <c r="O145" s="4">
        <f t="shared" si="14"/>
        <v>79</v>
      </c>
      <c r="P145" s="4">
        <v>12</v>
      </c>
      <c r="Q145" s="4">
        <v>4</v>
      </c>
      <c r="R145" s="4">
        <v>63</v>
      </c>
    </row>
    <row r="146" spans="1:18" ht="12.75">
      <c r="A146" s="8">
        <v>347247</v>
      </c>
      <c r="B146" s="1" t="s">
        <v>471</v>
      </c>
      <c r="C146" s="2" t="s">
        <v>302</v>
      </c>
      <c r="D146" s="1" t="s">
        <v>80</v>
      </c>
      <c r="E146" s="1" t="s">
        <v>991</v>
      </c>
      <c r="F146" s="1" t="s">
        <v>1169</v>
      </c>
      <c r="G146" s="1" t="s">
        <v>667</v>
      </c>
      <c r="H146" s="4">
        <v>140</v>
      </c>
      <c r="I146" s="4">
        <v>45</v>
      </c>
      <c r="J146" s="13">
        <f t="shared" si="10"/>
        <v>0.32142857142857145</v>
      </c>
      <c r="K146" s="4">
        <v>13</v>
      </c>
      <c r="L146" s="15">
        <f t="shared" si="11"/>
        <v>0.09285714285714286</v>
      </c>
      <c r="M146" s="4">
        <f t="shared" si="12"/>
        <v>58</v>
      </c>
      <c r="N146" s="15">
        <f t="shared" si="13"/>
        <v>0.4142857142857143</v>
      </c>
      <c r="O146" s="4">
        <f t="shared" si="14"/>
        <v>77</v>
      </c>
      <c r="P146" s="4">
        <v>32</v>
      </c>
      <c r="Q146" s="4">
        <v>9</v>
      </c>
      <c r="R146" s="4">
        <v>36</v>
      </c>
    </row>
    <row r="147" spans="1:18" ht="12.75">
      <c r="A147" s="8">
        <v>667247</v>
      </c>
      <c r="B147" s="1" t="s">
        <v>471</v>
      </c>
      <c r="C147" s="2" t="s">
        <v>107</v>
      </c>
      <c r="D147" s="1" t="s">
        <v>471</v>
      </c>
      <c r="E147" s="1" t="s">
        <v>992</v>
      </c>
      <c r="F147" s="1" t="s">
        <v>1198</v>
      </c>
      <c r="G147" s="1" t="s">
        <v>61</v>
      </c>
      <c r="H147" s="4">
        <v>190</v>
      </c>
      <c r="I147" s="4">
        <v>21</v>
      </c>
      <c r="J147" s="13">
        <f t="shared" si="10"/>
        <v>0.11052631578947368</v>
      </c>
      <c r="K147" s="4">
        <v>2</v>
      </c>
      <c r="L147" s="15">
        <f t="shared" si="11"/>
        <v>0.010526315789473684</v>
      </c>
      <c r="M147" s="4">
        <f t="shared" si="12"/>
        <v>23</v>
      </c>
      <c r="N147" s="15">
        <f t="shared" si="13"/>
        <v>0.12105263157894737</v>
      </c>
      <c r="O147" s="4">
        <f t="shared" si="14"/>
        <v>98</v>
      </c>
      <c r="P147" s="4">
        <v>14</v>
      </c>
      <c r="Q147" s="4">
        <v>0</v>
      </c>
      <c r="R147" s="4">
        <v>84</v>
      </c>
    </row>
    <row r="148" spans="1:18" ht="12.75">
      <c r="A148" s="8">
        <v>127546</v>
      </c>
      <c r="B148" s="1" t="s">
        <v>73</v>
      </c>
      <c r="C148" s="2" t="s">
        <v>142</v>
      </c>
      <c r="D148" s="1" t="s">
        <v>73</v>
      </c>
      <c r="E148" s="1" t="s">
        <v>993</v>
      </c>
      <c r="F148" s="1" t="s">
        <v>1250</v>
      </c>
      <c r="G148" s="1" t="s">
        <v>247</v>
      </c>
      <c r="H148" s="4">
        <v>88</v>
      </c>
      <c r="I148" s="4">
        <v>13</v>
      </c>
      <c r="J148" s="13">
        <f t="shared" si="10"/>
        <v>0.14772727272727273</v>
      </c>
      <c r="K148" s="4">
        <v>7</v>
      </c>
      <c r="L148" s="15">
        <f t="shared" si="11"/>
        <v>0.07954545454545454</v>
      </c>
      <c r="M148" s="4">
        <f t="shared" si="12"/>
        <v>20</v>
      </c>
      <c r="N148" s="15">
        <f t="shared" si="13"/>
        <v>0.22727272727272727</v>
      </c>
      <c r="O148" s="4">
        <f t="shared" si="14"/>
        <v>67</v>
      </c>
      <c r="P148" s="4">
        <v>10</v>
      </c>
      <c r="Q148" s="4">
        <v>5</v>
      </c>
      <c r="R148" s="4">
        <v>52</v>
      </c>
    </row>
    <row r="149" spans="1:18" ht="12.75">
      <c r="A149" s="8">
        <v>407618</v>
      </c>
      <c r="B149" s="1" t="s">
        <v>458</v>
      </c>
      <c r="C149" s="2" t="s">
        <v>31</v>
      </c>
      <c r="D149" s="1" t="s">
        <v>478</v>
      </c>
      <c r="E149" s="1" t="s">
        <v>997</v>
      </c>
      <c r="F149" s="1" t="s">
        <v>727</v>
      </c>
      <c r="G149" s="1" t="s">
        <v>728</v>
      </c>
      <c r="H149" s="4">
        <v>452</v>
      </c>
      <c r="I149" s="4">
        <v>452</v>
      </c>
      <c r="J149" s="13">
        <f t="shared" si="10"/>
        <v>1</v>
      </c>
      <c r="K149" s="4">
        <v>0</v>
      </c>
      <c r="L149" s="15">
        <f t="shared" si="11"/>
        <v>0</v>
      </c>
      <c r="M149" s="4">
        <f t="shared" si="12"/>
        <v>452</v>
      </c>
      <c r="N149" s="15">
        <f t="shared" si="13"/>
        <v>1</v>
      </c>
      <c r="O149" s="4">
        <f t="shared" si="14"/>
        <v>413</v>
      </c>
      <c r="P149" s="4">
        <v>413</v>
      </c>
      <c r="Q149" s="4">
        <v>0</v>
      </c>
      <c r="R149" s="4">
        <v>0</v>
      </c>
    </row>
    <row r="150" spans="1:18" ht="12.75">
      <c r="A150" s="8">
        <v>416050</v>
      </c>
      <c r="B150" s="1" t="s">
        <v>666</v>
      </c>
      <c r="C150" s="2" t="s">
        <v>71</v>
      </c>
      <c r="D150" s="1" t="s">
        <v>689</v>
      </c>
      <c r="E150" s="1" t="s">
        <v>998</v>
      </c>
      <c r="F150" s="1" t="s">
        <v>1267</v>
      </c>
      <c r="G150" s="1" t="s">
        <v>648</v>
      </c>
      <c r="H150" s="4">
        <v>138</v>
      </c>
      <c r="I150" s="4">
        <v>18</v>
      </c>
      <c r="J150" s="13">
        <f t="shared" si="10"/>
        <v>0.13043478260869565</v>
      </c>
      <c r="K150" s="4">
        <v>6</v>
      </c>
      <c r="L150" s="15">
        <f t="shared" si="11"/>
        <v>0.043478260869565216</v>
      </c>
      <c r="M150" s="4">
        <f t="shared" si="12"/>
        <v>24</v>
      </c>
      <c r="N150" s="15">
        <f t="shared" si="13"/>
        <v>0.17391304347826086</v>
      </c>
      <c r="O150" s="4">
        <f t="shared" si="14"/>
        <v>96</v>
      </c>
      <c r="P150" s="4">
        <v>17</v>
      </c>
      <c r="Q150" s="4">
        <v>5</v>
      </c>
      <c r="R150" s="4">
        <v>74</v>
      </c>
    </row>
    <row r="151" spans="1:18" ht="12.75">
      <c r="A151" s="8">
        <v>207264</v>
      </c>
      <c r="B151" s="1" t="s">
        <v>476</v>
      </c>
      <c r="C151" s="2" t="s">
        <v>495</v>
      </c>
      <c r="D151" s="1" t="s">
        <v>476</v>
      </c>
      <c r="E151" s="1" t="s">
        <v>999</v>
      </c>
      <c r="F151" s="1" t="s">
        <v>1199</v>
      </c>
      <c r="G151" s="1" t="s">
        <v>125</v>
      </c>
      <c r="H151" s="4">
        <v>53</v>
      </c>
      <c r="I151" s="4">
        <v>9</v>
      </c>
      <c r="J151" s="13">
        <f t="shared" si="10"/>
        <v>0.16981132075471697</v>
      </c>
      <c r="K151" s="4">
        <v>6</v>
      </c>
      <c r="L151" s="15">
        <f t="shared" si="11"/>
        <v>0.11320754716981132</v>
      </c>
      <c r="M151" s="4">
        <f t="shared" si="12"/>
        <v>15</v>
      </c>
      <c r="N151" s="15">
        <f t="shared" si="13"/>
        <v>0.2830188679245283</v>
      </c>
      <c r="O151" s="4">
        <f t="shared" si="14"/>
        <v>18</v>
      </c>
      <c r="P151" s="4">
        <v>7</v>
      </c>
      <c r="Q151" s="4">
        <v>4</v>
      </c>
      <c r="R151" s="4">
        <v>7</v>
      </c>
    </row>
    <row r="152" spans="1:18" ht="12.75">
      <c r="A152" s="8">
        <v>186805</v>
      </c>
      <c r="B152" s="1" t="s">
        <v>814</v>
      </c>
      <c r="C152" s="2" t="s">
        <v>816</v>
      </c>
      <c r="D152" s="1" t="s">
        <v>349</v>
      </c>
      <c r="E152" s="1" t="s">
        <v>1000</v>
      </c>
      <c r="F152" s="1" t="s">
        <v>19</v>
      </c>
      <c r="G152" s="1" t="s">
        <v>19</v>
      </c>
      <c r="H152" s="4">
        <v>204</v>
      </c>
      <c r="I152" s="4">
        <v>32</v>
      </c>
      <c r="J152" s="13">
        <f t="shared" si="10"/>
        <v>0.1568627450980392</v>
      </c>
      <c r="K152" s="4">
        <v>12</v>
      </c>
      <c r="L152" s="15">
        <f t="shared" si="11"/>
        <v>0.058823529411764705</v>
      </c>
      <c r="M152" s="4">
        <f t="shared" si="12"/>
        <v>44</v>
      </c>
      <c r="N152" s="15">
        <f t="shared" si="13"/>
        <v>0.21568627450980393</v>
      </c>
      <c r="O152" s="4">
        <f t="shared" si="14"/>
        <v>131</v>
      </c>
      <c r="P152" s="4">
        <v>25</v>
      </c>
      <c r="Q152" s="4">
        <v>10</v>
      </c>
      <c r="R152" s="4">
        <v>96</v>
      </c>
    </row>
    <row r="153" spans="1:18" ht="12.75">
      <c r="A153" s="8">
        <v>186805</v>
      </c>
      <c r="B153" s="1" t="s">
        <v>814</v>
      </c>
      <c r="C153" s="2" t="s">
        <v>729</v>
      </c>
      <c r="D153" s="1" t="s">
        <v>506</v>
      </c>
      <c r="E153" s="1" t="s">
        <v>1001</v>
      </c>
      <c r="F153" s="1" t="s">
        <v>19</v>
      </c>
      <c r="G153" s="1" t="s">
        <v>19</v>
      </c>
      <c r="H153" s="4">
        <v>212</v>
      </c>
      <c r="I153" s="4">
        <v>11</v>
      </c>
      <c r="J153" s="13">
        <f t="shared" si="10"/>
        <v>0.05188679245283019</v>
      </c>
      <c r="K153" s="4">
        <v>6</v>
      </c>
      <c r="L153" s="15">
        <f t="shared" si="11"/>
        <v>0.02830188679245283</v>
      </c>
      <c r="M153" s="4">
        <f t="shared" si="12"/>
        <v>17</v>
      </c>
      <c r="N153" s="15">
        <f t="shared" si="13"/>
        <v>0.08018867924528301</v>
      </c>
      <c r="O153" s="4">
        <f t="shared" si="14"/>
        <v>88</v>
      </c>
      <c r="P153" s="4">
        <v>4</v>
      </c>
      <c r="Q153" s="4">
        <v>3</v>
      </c>
      <c r="R153" s="4">
        <v>81</v>
      </c>
    </row>
    <row r="154" spans="1:18" ht="12.75">
      <c r="A154" s="8">
        <v>186805</v>
      </c>
      <c r="B154" s="1" t="s">
        <v>814</v>
      </c>
      <c r="C154" s="2" t="s">
        <v>353</v>
      </c>
      <c r="D154" s="1" t="s">
        <v>651</v>
      </c>
      <c r="E154" s="1" t="s">
        <v>1001</v>
      </c>
      <c r="F154" s="1" t="s">
        <v>19</v>
      </c>
      <c r="G154" s="1" t="s">
        <v>19</v>
      </c>
      <c r="H154" s="4">
        <v>185</v>
      </c>
      <c r="I154" s="4">
        <v>22</v>
      </c>
      <c r="J154" s="13">
        <f t="shared" si="10"/>
        <v>0.11891891891891893</v>
      </c>
      <c r="K154" s="4">
        <v>8</v>
      </c>
      <c r="L154" s="15">
        <f t="shared" si="11"/>
        <v>0.043243243243243246</v>
      </c>
      <c r="M154" s="4">
        <f t="shared" si="12"/>
        <v>30</v>
      </c>
      <c r="N154" s="15">
        <f t="shared" si="13"/>
        <v>0.16216216216216217</v>
      </c>
      <c r="O154" s="4">
        <f t="shared" si="14"/>
        <v>96</v>
      </c>
      <c r="P154" s="4">
        <v>13</v>
      </c>
      <c r="Q154" s="4">
        <v>5</v>
      </c>
      <c r="R154" s="4">
        <v>78</v>
      </c>
    </row>
    <row r="155" spans="1:18" ht="12.75">
      <c r="A155" s="8">
        <v>186805</v>
      </c>
      <c r="B155" s="1" t="s">
        <v>814</v>
      </c>
      <c r="C155" s="2" t="s">
        <v>346</v>
      </c>
      <c r="D155" s="1" t="s">
        <v>519</v>
      </c>
      <c r="E155" s="1" t="s">
        <v>1002</v>
      </c>
      <c r="F155" s="1" t="s">
        <v>19</v>
      </c>
      <c r="G155" s="1" t="s">
        <v>19</v>
      </c>
      <c r="H155" s="4">
        <v>108</v>
      </c>
      <c r="I155" s="4">
        <v>24</v>
      </c>
      <c r="J155" s="13">
        <f t="shared" si="10"/>
        <v>0.2222222222222222</v>
      </c>
      <c r="K155" s="4">
        <v>17</v>
      </c>
      <c r="L155" s="15">
        <f t="shared" si="11"/>
        <v>0.1574074074074074</v>
      </c>
      <c r="M155" s="4">
        <f t="shared" si="12"/>
        <v>41</v>
      </c>
      <c r="N155" s="15">
        <f t="shared" si="13"/>
        <v>0.37962962962962965</v>
      </c>
      <c r="O155" s="4">
        <f t="shared" si="14"/>
        <v>77</v>
      </c>
      <c r="P155" s="4">
        <v>18</v>
      </c>
      <c r="Q155" s="4">
        <v>12</v>
      </c>
      <c r="R155" s="4">
        <v>47</v>
      </c>
    </row>
    <row r="156" spans="1:18" ht="12.75">
      <c r="A156" s="8">
        <v>186805</v>
      </c>
      <c r="B156" s="1" t="s">
        <v>814</v>
      </c>
      <c r="C156" s="2" t="s">
        <v>807</v>
      </c>
      <c r="D156" s="1" t="s">
        <v>496</v>
      </c>
      <c r="E156" s="1" t="s">
        <v>1003</v>
      </c>
      <c r="F156" s="1" t="s">
        <v>1168</v>
      </c>
      <c r="G156" s="1" t="s">
        <v>19</v>
      </c>
      <c r="H156" s="4">
        <v>101</v>
      </c>
      <c r="I156" s="4">
        <v>14</v>
      </c>
      <c r="J156" s="13">
        <f t="shared" si="10"/>
        <v>0.13861386138613863</v>
      </c>
      <c r="K156" s="4">
        <v>8</v>
      </c>
      <c r="L156" s="15">
        <f t="shared" si="11"/>
        <v>0.07920792079207921</v>
      </c>
      <c r="M156" s="4">
        <f t="shared" si="12"/>
        <v>22</v>
      </c>
      <c r="N156" s="15">
        <f t="shared" si="13"/>
        <v>0.21782178217821782</v>
      </c>
      <c r="O156" s="4">
        <f t="shared" si="14"/>
        <v>46</v>
      </c>
      <c r="P156" s="4">
        <v>8</v>
      </c>
      <c r="Q156" s="4">
        <v>3</v>
      </c>
      <c r="R156" s="4">
        <v>35</v>
      </c>
    </row>
    <row r="157" spans="1:18" ht="12.75">
      <c r="A157" s="8">
        <v>511619</v>
      </c>
      <c r="B157" s="1" t="s">
        <v>838</v>
      </c>
      <c r="C157" s="2" t="s">
        <v>632</v>
      </c>
      <c r="D157" s="1" t="s">
        <v>570</v>
      </c>
      <c r="E157" s="1" t="s">
        <v>1004</v>
      </c>
      <c r="F157" s="1" t="s">
        <v>735</v>
      </c>
      <c r="G157" s="1" t="s">
        <v>737</v>
      </c>
      <c r="H157" s="4">
        <v>111</v>
      </c>
      <c r="I157" s="4">
        <v>111</v>
      </c>
      <c r="J157" s="13">
        <f t="shared" si="10"/>
        <v>1</v>
      </c>
      <c r="K157" s="4">
        <v>0</v>
      </c>
      <c r="L157" s="15">
        <f t="shared" si="11"/>
        <v>0</v>
      </c>
      <c r="M157" s="4">
        <f t="shared" si="12"/>
        <v>111</v>
      </c>
      <c r="N157" s="15">
        <f t="shared" si="13"/>
        <v>1</v>
      </c>
      <c r="O157" s="4">
        <f t="shared" si="14"/>
        <v>89</v>
      </c>
      <c r="P157" s="4">
        <v>89</v>
      </c>
      <c r="Q157" s="4">
        <v>0</v>
      </c>
      <c r="R157" s="4">
        <v>0</v>
      </c>
    </row>
    <row r="158" spans="1:18" ht="12.75">
      <c r="A158" s="8">
        <v>511619</v>
      </c>
      <c r="B158" s="1" t="s">
        <v>838</v>
      </c>
      <c r="C158" s="2" t="s">
        <v>670</v>
      </c>
      <c r="D158" s="1" t="s">
        <v>160</v>
      </c>
      <c r="E158" s="1" t="s">
        <v>1005</v>
      </c>
      <c r="F158" s="1" t="s">
        <v>735</v>
      </c>
      <c r="G158" s="1" t="s">
        <v>737</v>
      </c>
      <c r="H158" s="4">
        <v>237</v>
      </c>
      <c r="I158" s="4">
        <v>237</v>
      </c>
      <c r="J158" s="13">
        <f t="shared" si="10"/>
        <v>1</v>
      </c>
      <c r="K158" s="4">
        <v>0</v>
      </c>
      <c r="L158" s="15">
        <f t="shared" si="11"/>
        <v>0</v>
      </c>
      <c r="M158" s="4">
        <f t="shared" si="12"/>
        <v>237</v>
      </c>
      <c r="N158" s="15">
        <f t="shared" si="13"/>
        <v>1</v>
      </c>
      <c r="O158" s="4">
        <f t="shared" si="14"/>
        <v>205</v>
      </c>
      <c r="P158" s="4">
        <v>205</v>
      </c>
      <c r="Q158" s="4">
        <v>0</v>
      </c>
      <c r="R158" s="4">
        <v>0</v>
      </c>
    </row>
    <row r="159" spans="1:18" ht="12.75">
      <c r="A159" s="8">
        <v>401530</v>
      </c>
      <c r="B159" s="1" t="s">
        <v>769</v>
      </c>
      <c r="C159" s="2" t="s">
        <v>640</v>
      </c>
      <c r="D159" s="1" t="s">
        <v>769</v>
      </c>
      <c r="E159" s="1" t="s">
        <v>1006</v>
      </c>
      <c r="F159" s="1" t="s">
        <v>727</v>
      </c>
      <c r="G159" s="1" t="s">
        <v>728</v>
      </c>
      <c r="H159" s="4">
        <v>100</v>
      </c>
      <c r="I159" s="4">
        <v>100</v>
      </c>
      <c r="J159" s="13">
        <f aca="true" t="shared" si="15" ref="J159:J221">I159/H159</f>
        <v>1</v>
      </c>
      <c r="K159" s="4">
        <v>0</v>
      </c>
      <c r="L159" s="15">
        <f t="shared" si="11"/>
        <v>0</v>
      </c>
      <c r="M159" s="4">
        <f aca="true" t="shared" si="16" ref="M159:M221">K159+I159</f>
        <v>100</v>
      </c>
      <c r="N159" s="15">
        <f aca="true" t="shared" si="17" ref="N159:N221">(K159+I159)/H159</f>
        <v>1</v>
      </c>
      <c r="O159" s="4">
        <f aca="true" t="shared" si="18" ref="O159:O221">P159+Q159+R159</f>
        <v>95</v>
      </c>
      <c r="P159" s="4">
        <v>95</v>
      </c>
      <c r="Q159" s="4">
        <v>0</v>
      </c>
      <c r="R159" s="4">
        <v>0</v>
      </c>
    </row>
    <row r="160" spans="1:18" ht="12.75">
      <c r="A160" s="8">
        <v>401351</v>
      </c>
      <c r="B160" s="1" t="s">
        <v>338</v>
      </c>
      <c r="C160" s="2" t="s">
        <v>308</v>
      </c>
      <c r="D160" s="1" t="s">
        <v>338</v>
      </c>
      <c r="E160" s="1" t="s">
        <v>1007</v>
      </c>
      <c r="F160" s="1" t="s">
        <v>727</v>
      </c>
      <c r="G160" s="1" t="s">
        <v>728</v>
      </c>
      <c r="H160" s="4">
        <v>235</v>
      </c>
      <c r="I160" s="4">
        <v>235</v>
      </c>
      <c r="J160" s="13">
        <f t="shared" si="15"/>
        <v>1</v>
      </c>
      <c r="K160" s="4">
        <v>0</v>
      </c>
      <c r="L160" s="15">
        <f aca="true" t="shared" si="19" ref="L160:L222">K160/H160</f>
        <v>0</v>
      </c>
      <c r="M160" s="4">
        <f t="shared" si="16"/>
        <v>235</v>
      </c>
      <c r="N160" s="15">
        <f t="shared" si="17"/>
        <v>1</v>
      </c>
      <c r="O160" s="4">
        <f t="shared" si="18"/>
        <v>198</v>
      </c>
      <c r="P160" s="4">
        <v>198</v>
      </c>
      <c r="Q160" s="4">
        <v>0</v>
      </c>
      <c r="R160" s="4">
        <v>0</v>
      </c>
    </row>
    <row r="161" spans="1:18" ht="12.75">
      <c r="A161" s="8">
        <v>447260</v>
      </c>
      <c r="B161" s="1" t="s">
        <v>746</v>
      </c>
      <c r="C161" s="2" t="s">
        <v>510</v>
      </c>
      <c r="D161" s="1" t="s">
        <v>39</v>
      </c>
      <c r="E161" s="1" t="s">
        <v>1008</v>
      </c>
      <c r="F161" s="1" t="s">
        <v>1170</v>
      </c>
      <c r="G161" s="1" t="s">
        <v>657</v>
      </c>
      <c r="H161" s="4">
        <v>94</v>
      </c>
      <c r="I161" s="4">
        <v>5</v>
      </c>
      <c r="J161" s="13">
        <f t="shared" si="15"/>
        <v>0.05319148936170213</v>
      </c>
      <c r="K161" s="4">
        <v>12</v>
      </c>
      <c r="L161" s="15">
        <f t="shared" si="19"/>
        <v>0.1276595744680851</v>
      </c>
      <c r="M161" s="4">
        <f t="shared" si="16"/>
        <v>17</v>
      </c>
      <c r="N161" s="15">
        <f t="shared" si="17"/>
        <v>0.18085106382978725</v>
      </c>
      <c r="O161" s="4">
        <f t="shared" si="18"/>
        <v>42</v>
      </c>
      <c r="P161" s="4">
        <v>3</v>
      </c>
      <c r="Q161" s="4">
        <v>8</v>
      </c>
      <c r="R161" s="4">
        <v>31</v>
      </c>
    </row>
    <row r="162" spans="1:18" ht="12.75">
      <c r="A162" s="8">
        <v>367269</v>
      </c>
      <c r="B162" s="1" t="s">
        <v>811</v>
      </c>
      <c r="C162" s="2" t="s">
        <v>288</v>
      </c>
      <c r="D162" s="1" t="s">
        <v>811</v>
      </c>
      <c r="E162" s="1" t="s">
        <v>1009</v>
      </c>
      <c r="F162" s="1" t="s">
        <v>37</v>
      </c>
      <c r="G162" s="1" t="s">
        <v>37</v>
      </c>
      <c r="H162" s="4">
        <v>249</v>
      </c>
      <c r="I162" s="4">
        <v>32</v>
      </c>
      <c r="J162" s="13">
        <f t="shared" si="15"/>
        <v>0.1285140562248996</v>
      </c>
      <c r="K162" s="4">
        <v>13</v>
      </c>
      <c r="L162" s="15">
        <f t="shared" si="19"/>
        <v>0.05220883534136546</v>
      </c>
      <c r="M162" s="4">
        <f t="shared" si="16"/>
        <v>45</v>
      </c>
      <c r="N162" s="15">
        <f t="shared" si="17"/>
        <v>0.18072289156626506</v>
      </c>
      <c r="O162" s="4">
        <f t="shared" si="18"/>
        <v>132</v>
      </c>
      <c r="P162" s="4">
        <v>23</v>
      </c>
      <c r="Q162" s="4">
        <v>9</v>
      </c>
      <c r="R162" s="4">
        <v>100</v>
      </c>
    </row>
    <row r="163" spans="1:18" ht="12.75">
      <c r="A163" s="8">
        <v>617828</v>
      </c>
      <c r="B163" s="1" t="s">
        <v>78</v>
      </c>
      <c r="C163" s="2" t="s">
        <v>189</v>
      </c>
      <c r="D163" s="1" t="s">
        <v>417</v>
      </c>
      <c r="E163" s="1" t="s">
        <v>1010</v>
      </c>
      <c r="F163" s="1" t="s">
        <v>1213</v>
      </c>
      <c r="G163" s="1" t="s">
        <v>443</v>
      </c>
      <c r="H163" s="4">
        <v>66</v>
      </c>
      <c r="I163" s="4">
        <v>13</v>
      </c>
      <c r="J163" s="13">
        <f t="shared" si="15"/>
        <v>0.19696969696969696</v>
      </c>
      <c r="K163" s="4">
        <v>9</v>
      </c>
      <c r="L163" s="15">
        <f t="shared" si="19"/>
        <v>0.13636363636363635</v>
      </c>
      <c r="M163" s="4">
        <f t="shared" si="16"/>
        <v>22</v>
      </c>
      <c r="N163" s="15">
        <f t="shared" si="17"/>
        <v>0.3333333333333333</v>
      </c>
      <c r="O163" s="4">
        <f t="shared" si="18"/>
        <v>50</v>
      </c>
      <c r="P163" s="4">
        <v>7</v>
      </c>
      <c r="Q163" s="4">
        <v>6</v>
      </c>
      <c r="R163" s="4">
        <v>37</v>
      </c>
    </row>
    <row r="164" spans="1:18" ht="12.75">
      <c r="A164" s="8">
        <v>587282</v>
      </c>
      <c r="B164" s="1" t="s">
        <v>218</v>
      </c>
      <c r="C164" s="2" t="s">
        <v>566</v>
      </c>
      <c r="D164" s="1" t="s">
        <v>2</v>
      </c>
      <c r="E164" s="1" t="s">
        <v>1011</v>
      </c>
      <c r="F164" s="1" t="s">
        <v>577</v>
      </c>
      <c r="G164" s="1" t="s">
        <v>577</v>
      </c>
      <c r="H164" s="4">
        <v>110</v>
      </c>
      <c r="I164" s="4">
        <v>61</v>
      </c>
      <c r="J164" s="13">
        <f t="shared" si="15"/>
        <v>0.5545454545454546</v>
      </c>
      <c r="K164" s="4">
        <v>1</v>
      </c>
      <c r="L164" s="15">
        <f t="shared" si="19"/>
        <v>0.00909090909090909</v>
      </c>
      <c r="M164" s="4">
        <f t="shared" si="16"/>
        <v>62</v>
      </c>
      <c r="N164" s="15">
        <f t="shared" si="17"/>
        <v>0.5636363636363636</v>
      </c>
      <c r="O164" s="4">
        <f t="shared" si="18"/>
        <v>83</v>
      </c>
      <c r="P164" s="4">
        <v>50</v>
      </c>
      <c r="Q164" s="4">
        <v>0</v>
      </c>
      <c r="R164" s="4">
        <v>33</v>
      </c>
    </row>
    <row r="165" spans="1:18" ht="12.75">
      <c r="A165" s="8">
        <v>137310</v>
      </c>
      <c r="B165" s="1" t="s">
        <v>815</v>
      </c>
      <c r="C165" s="2" t="s">
        <v>208</v>
      </c>
      <c r="D165" s="1" t="s">
        <v>720</v>
      </c>
      <c r="E165" s="1" t="s">
        <v>1012</v>
      </c>
      <c r="F165" s="1" t="s">
        <v>1265</v>
      </c>
      <c r="G165" s="1" t="s">
        <v>301</v>
      </c>
      <c r="H165" s="4">
        <v>365</v>
      </c>
      <c r="I165" s="4">
        <v>6</v>
      </c>
      <c r="J165" s="13">
        <f t="shared" si="15"/>
        <v>0.01643835616438356</v>
      </c>
      <c r="K165" s="4">
        <v>6</v>
      </c>
      <c r="L165" s="15">
        <f t="shared" si="19"/>
        <v>0.01643835616438356</v>
      </c>
      <c r="M165" s="4">
        <f t="shared" si="16"/>
        <v>12</v>
      </c>
      <c r="N165" s="15">
        <f t="shared" si="17"/>
        <v>0.03287671232876712</v>
      </c>
      <c r="O165" s="4">
        <f t="shared" si="18"/>
        <v>181</v>
      </c>
      <c r="P165" s="4">
        <v>5</v>
      </c>
      <c r="Q165" s="4">
        <v>2</v>
      </c>
      <c r="R165" s="4">
        <v>174</v>
      </c>
    </row>
    <row r="166" spans="1:18" ht="12.75">
      <c r="A166" s="8">
        <v>405640</v>
      </c>
      <c r="B166" s="1" t="s">
        <v>110</v>
      </c>
      <c r="C166" s="2" t="s">
        <v>30</v>
      </c>
      <c r="D166" s="1" t="s">
        <v>110</v>
      </c>
      <c r="E166" s="1" t="s">
        <v>1013</v>
      </c>
      <c r="F166" s="1" t="s">
        <v>727</v>
      </c>
      <c r="G166" s="1" t="s">
        <v>728</v>
      </c>
      <c r="H166" s="4">
        <v>204</v>
      </c>
      <c r="I166" s="4">
        <v>78</v>
      </c>
      <c r="J166" s="13">
        <f t="shared" si="15"/>
        <v>0.38235294117647056</v>
      </c>
      <c r="K166" s="4">
        <v>10</v>
      </c>
      <c r="L166" s="15">
        <f t="shared" si="19"/>
        <v>0.049019607843137254</v>
      </c>
      <c r="M166" s="4">
        <f t="shared" si="16"/>
        <v>88</v>
      </c>
      <c r="N166" s="15">
        <f t="shared" si="17"/>
        <v>0.43137254901960786</v>
      </c>
      <c r="O166" s="4">
        <f t="shared" si="18"/>
        <v>85</v>
      </c>
      <c r="P166" s="4">
        <v>53</v>
      </c>
      <c r="Q166" s="4">
        <v>5</v>
      </c>
      <c r="R166" s="4">
        <v>27</v>
      </c>
    </row>
    <row r="167" spans="1:18" ht="12.75">
      <c r="A167" s="8">
        <v>677140</v>
      </c>
      <c r="B167" s="1" t="s">
        <v>25</v>
      </c>
      <c r="C167" s="2" t="s">
        <v>24</v>
      </c>
      <c r="D167" s="1" t="s">
        <v>554</v>
      </c>
      <c r="E167" s="1" t="s">
        <v>1014</v>
      </c>
      <c r="F167" s="1" t="s">
        <v>1244</v>
      </c>
      <c r="G167" s="1" t="s">
        <v>356</v>
      </c>
      <c r="H167" s="4">
        <v>173</v>
      </c>
      <c r="I167" s="4">
        <v>17</v>
      </c>
      <c r="J167" s="13">
        <f t="shared" si="15"/>
        <v>0.09826589595375723</v>
      </c>
      <c r="K167" s="4">
        <v>7</v>
      </c>
      <c r="L167" s="15">
        <f t="shared" si="19"/>
        <v>0.04046242774566474</v>
      </c>
      <c r="M167" s="4">
        <f t="shared" si="16"/>
        <v>24</v>
      </c>
      <c r="N167" s="15">
        <f t="shared" si="17"/>
        <v>0.13872832369942195</v>
      </c>
      <c r="O167" s="4">
        <f t="shared" si="18"/>
        <v>73</v>
      </c>
      <c r="P167" s="4">
        <v>10</v>
      </c>
      <c r="Q167" s="4">
        <v>4</v>
      </c>
      <c r="R167" s="4">
        <v>59</v>
      </c>
    </row>
    <row r="168" spans="1:18" ht="12.75">
      <c r="A168" s="8">
        <v>407299</v>
      </c>
      <c r="B168" s="1" t="s">
        <v>322</v>
      </c>
      <c r="C168" s="2" t="s">
        <v>94</v>
      </c>
      <c r="D168" s="1" t="s">
        <v>444</v>
      </c>
      <c r="E168" s="1" t="s">
        <v>1299</v>
      </c>
      <c r="F168" s="1" t="s">
        <v>727</v>
      </c>
      <c r="G168" s="1" t="s">
        <v>728</v>
      </c>
      <c r="H168" s="4">
        <v>23</v>
      </c>
      <c r="I168" s="4">
        <v>23</v>
      </c>
      <c r="J168" s="13">
        <f t="shared" si="15"/>
        <v>1</v>
      </c>
      <c r="K168" s="4">
        <v>0</v>
      </c>
      <c r="L168" s="15">
        <f t="shared" si="19"/>
        <v>0</v>
      </c>
      <c r="M168" s="4">
        <f t="shared" si="16"/>
        <v>23</v>
      </c>
      <c r="N168" s="15">
        <f t="shared" si="17"/>
        <v>1</v>
      </c>
      <c r="O168" s="4">
        <f t="shared" si="18"/>
        <v>21</v>
      </c>
      <c r="P168" s="4">
        <v>21</v>
      </c>
      <c r="Q168" s="4">
        <v>0</v>
      </c>
      <c r="R168" s="4">
        <v>0</v>
      </c>
    </row>
    <row r="169" spans="1:18" ht="12.75">
      <c r="A169" s="8">
        <v>207652</v>
      </c>
      <c r="B169" s="1" t="s">
        <v>351</v>
      </c>
      <c r="C169" s="2" t="s">
        <v>361</v>
      </c>
      <c r="D169" s="1" t="s">
        <v>29</v>
      </c>
      <c r="E169" s="1" t="s">
        <v>1015</v>
      </c>
      <c r="F169" s="1" t="s">
        <v>1180</v>
      </c>
      <c r="G169" s="1" t="s">
        <v>125</v>
      </c>
      <c r="H169" s="4">
        <v>98</v>
      </c>
      <c r="I169" s="4">
        <v>2</v>
      </c>
      <c r="J169" s="13">
        <f t="shared" si="15"/>
        <v>0.02040816326530612</v>
      </c>
      <c r="K169" s="4">
        <v>9</v>
      </c>
      <c r="L169" s="15">
        <f t="shared" si="19"/>
        <v>0.09183673469387756</v>
      </c>
      <c r="M169" s="4">
        <f t="shared" si="16"/>
        <v>11</v>
      </c>
      <c r="N169" s="15">
        <f t="shared" si="17"/>
        <v>0.11224489795918367</v>
      </c>
      <c r="O169" s="4">
        <f t="shared" si="18"/>
        <v>62</v>
      </c>
      <c r="P169" s="4">
        <v>2</v>
      </c>
      <c r="Q169" s="4">
        <v>7</v>
      </c>
      <c r="R169" s="4">
        <v>53</v>
      </c>
    </row>
    <row r="170" spans="1:18" ht="12.75">
      <c r="A170" s="8">
        <v>401704</v>
      </c>
      <c r="B170" s="1" t="s">
        <v>467</v>
      </c>
      <c r="C170" s="2" t="s">
        <v>369</v>
      </c>
      <c r="D170" s="1" t="s">
        <v>786</v>
      </c>
      <c r="E170" s="1" t="s">
        <v>1016</v>
      </c>
      <c r="F170" s="1" t="s">
        <v>727</v>
      </c>
      <c r="G170" s="1" t="s">
        <v>728</v>
      </c>
      <c r="H170" s="4">
        <v>222</v>
      </c>
      <c r="I170" s="4">
        <v>222</v>
      </c>
      <c r="J170" s="13">
        <f t="shared" si="15"/>
        <v>1</v>
      </c>
      <c r="K170" s="4">
        <v>0</v>
      </c>
      <c r="L170" s="15">
        <f t="shared" si="19"/>
        <v>0</v>
      </c>
      <c r="M170" s="4">
        <f t="shared" si="16"/>
        <v>222</v>
      </c>
      <c r="N170" s="15">
        <f t="shared" si="17"/>
        <v>1</v>
      </c>
      <c r="O170" s="4">
        <f t="shared" si="18"/>
        <v>180</v>
      </c>
      <c r="P170" s="4">
        <v>180</v>
      </c>
      <c r="Q170" s="4">
        <v>0</v>
      </c>
      <c r="R170" s="4">
        <v>0</v>
      </c>
    </row>
    <row r="171" spans="1:18" ht="12.75">
      <c r="A171" s="8">
        <v>401704</v>
      </c>
      <c r="B171" s="1" t="s">
        <v>467</v>
      </c>
      <c r="C171" s="2" t="s">
        <v>827</v>
      </c>
      <c r="D171" s="1" t="s">
        <v>786</v>
      </c>
      <c r="E171" s="1" t="s">
        <v>1017</v>
      </c>
      <c r="F171" s="1" t="s">
        <v>727</v>
      </c>
      <c r="G171" s="1" t="s">
        <v>728</v>
      </c>
      <c r="H171" s="4">
        <v>167</v>
      </c>
      <c r="I171" s="4">
        <v>167</v>
      </c>
      <c r="J171" s="13">
        <f t="shared" si="15"/>
        <v>1</v>
      </c>
      <c r="K171" s="4">
        <v>0</v>
      </c>
      <c r="L171" s="15">
        <f t="shared" si="19"/>
        <v>0</v>
      </c>
      <c r="M171" s="4">
        <f t="shared" si="16"/>
        <v>167</v>
      </c>
      <c r="N171" s="15">
        <f t="shared" si="17"/>
        <v>1</v>
      </c>
      <c r="O171" s="4">
        <f t="shared" si="18"/>
        <v>138</v>
      </c>
      <c r="P171" s="4">
        <v>138</v>
      </c>
      <c r="Q171" s="4">
        <v>0</v>
      </c>
      <c r="R171" s="4">
        <v>0</v>
      </c>
    </row>
    <row r="172" spans="1:18" ht="12.75">
      <c r="A172" s="8">
        <v>513430</v>
      </c>
      <c r="B172" s="1" t="s">
        <v>16</v>
      </c>
      <c r="C172" s="2" t="s">
        <v>174</v>
      </c>
      <c r="D172" s="1" t="s">
        <v>1316</v>
      </c>
      <c r="E172" s="1" t="s">
        <v>1322</v>
      </c>
      <c r="F172" s="1" t="s">
        <v>735</v>
      </c>
      <c r="G172" s="1" t="s">
        <v>737</v>
      </c>
      <c r="H172" s="4">
        <v>222</v>
      </c>
      <c r="I172" s="4">
        <v>125</v>
      </c>
      <c r="J172" s="13">
        <f t="shared" si="15"/>
        <v>0.5630630630630631</v>
      </c>
      <c r="K172" s="4">
        <v>27</v>
      </c>
      <c r="L172" s="15">
        <f t="shared" si="19"/>
        <v>0.12162162162162163</v>
      </c>
      <c r="M172" s="4">
        <f t="shared" si="16"/>
        <v>152</v>
      </c>
      <c r="N172" s="15">
        <f t="shared" si="17"/>
        <v>0.6846846846846847</v>
      </c>
      <c r="O172" s="4">
        <f t="shared" si="18"/>
        <v>154</v>
      </c>
      <c r="P172" s="4">
        <v>99</v>
      </c>
      <c r="Q172" s="4">
        <v>20</v>
      </c>
      <c r="R172" s="4">
        <v>35</v>
      </c>
    </row>
    <row r="173" spans="1:18" ht="12.75">
      <c r="A173" s="8">
        <v>513430</v>
      </c>
      <c r="B173" s="1" t="s">
        <v>16</v>
      </c>
      <c r="C173" s="2" t="s">
        <v>694</v>
      </c>
      <c r="D173" s="1" t="s">
        <v>1317</v>
      </c>
      <c r="E173" s="1" t="s">
        <v>1323</v>
      </c>
      <c r="F173" s="1" t="s">
        <v>735</v>
      </c>
      <c r="G173" s="1" t="s">
        <v>737</v>
      </c>
      <c r="H173" s="4">
        <v>205</v>
      </c>
      <c r="I173" s="4">
        <v>113</v>
      </c>
      <c r="J173" s="13">
        <f t="shared" si="15"/>
        <v>0.551219512195122</v>
      </c>
      <c r="K173" s="4">
        <v>33</v>
      </c>
      <c r="L173" s="15">
        <f t="shared" si="19"/>
        <v>0.16097560975609757</v>
      </c>
      <c r="M173" s="4">
        <f t="shared" si="16"/>
        <v>146</v>
      </c>
      <c r="N173" s="15">
        <f t="shared" si="17"/>
        <v>0.7121951219512195</v>
      </c>
      <c r="O173" s="4">
        <f t="shared" si="18"/>
        <v>142</v>
      </c>
      <c r="P173" s="4">
        <v>93</v>
      </c>
      <c r="Q173" s="4">
        <v>25</v>
      </c>
      <c r="R173" s="4">
        <v>24</v>
      </c>
    </row>
    <row r="174" spans="1:18" ht="12.75">
      <c r="A174" s="8">
        <v>513430</v>
      </c>
      <c r="B174" s="1" t="s">
        <v>16</v>
      </c>
      <c r="C174" s="2" t="s">
        <v>397</v>
      </c>
      <c r="D174" s="1" t="s">
        <v>1318</v>
      </c>
      <c r="E174" s="1" t="s">
        <v>1324</v>
      </c>
      <c r="F174" s="1" t="s">
        <v>735</v>
      </c>
      <c r="G174" s="1" t="s">
        <v>737</v>
      </c>
      <c r="H174" s="4">
        <v>668</v>
      </c>
      <c r="I174" s="4">
        <v>289</v>
      </c>
      <c r="J174" s="13">
        <f t="shared" si="15"/>
        <v>0.43263473053892215</v>
      </c>
      <c r="K174" s="4">
        <v>90</v>
      </c>
      <c r="L174" s="15">
        <f t="shared" si="19"/>
        <v>0.1347305389221557</v>
      </c>
      <c r="M174" s="4">
        <f t="shared" si="16"/>
        <v>379</v>
      </c>
      <c r="N174" s="15">
        <f t="shared" si="17"/>
        <v>0.5673652694610778</v>
      </c>
      <c r="O174" s="4">
        <f t="shared" si="18"/>
        <v>374</v>
      </c>
      <c r="P174" s="4">
        <v>205</v>
      </c>
      <c r="Q174" s="4">
        <v>61</v>
      </c>
      <c r="R174" s="4">
        <v>108</v>
      </c>
    </row>
    <row r="175" spans="1:18" ht="12.75">
      <c r="A175" s="8">
        <v>513430</v>
      </c>
      <c r="B175" s="1" t="s">
        <v>16</v>
      </c>
      <c r="C175" s="2" t="s">
        <v>446</v>
      </c>
      <c r="D175" s="1" t="s">
        <v>1319</v>
      </c>
      <c r="E175" s="1" t="s">
        <v>1325</v>
      </c>
      <c r="F175" s="1" t="s">
        <v>735</v>
      </c>
      <c r="G175" s="1" t="s">
        <v>737</v>
      </c>
      <c r="H175" s="4">
        <v>198</v>
      </c>
      <c r="I175" s="4">
        <v>65</v>
      </c>
      <c r="J175" s="13">
        <f t="shared" si="15"/>
        <v>0.3282828282828283</v>
      </c>
      <c r="K175" s="4">
        <v>21</v>
      </c>
      <c r="L175" s="15">
        <f t="shared" si="19"/>
        <v>0.10606060606060606</v>
      </c>
      <c r="M175" s="4">
        <f t="shared" si="16"/>
        <v>86</v>
      </c>
      <c r="N175" s="15">
        <f t="shared" si="17"/>
        <v>0.43434343434343436</v>
      </c>
      <c r="O175" s="4">
        <f t="shared" si="18"/>
        <v>121</v>
      </c>
      <c r="P175" s="4">
        <v>51</v>
      </c>
      <c r="Q175" s="4">
        <v>14</v>
      </c>
      <c r="R175" s="4">
        <v>56</v>
      </c>
    </row>
    <row r="176" spans="1:18" ht="12.75">
      <c r="A176" s="8">
        <v>513430</v>
      </c>
      <c r="B176" s="1" t="s">
        <v>16</v>
      </c>
      <c r="C176" s="2" t="s">
        <v>229</v>
      </c>
      <c r="D176" s="1" t="s">
        <v>1320</v>
      </c>
      <c r="E176" s="1" t="s">
        <v>1326</v>
      </c>
      <c r="F176" s="1" t="s">
        <v>735</v>
      </c>
      <c r="G176" s="1" t="s">
        <v>737</v>
      </c>
      <c r="H176" s="4">
        <v>218</v>
      </c>
      <c r="I176" s="4">
        <v>24</v>
      </c>
      <c r="J176" s="13">
        <f t="shared" si="15"/>
        <v>0.11009174311926606</v>
      </c>
      <c r="K176" s="4">
        <v>17</v>
      </c>
      <c r="L176" s="15">
        <f t="shared" si="19"/>
        <v>0.0779816513761468</v>
      </c>
      <c r="M176" s="4">
        <f t="shared" si="16"/>
        <v>41</v>
      </c>
      <c r="N176" s="15">
        <f t="shared" si="17"/>
        <v>0.18807339449541285</v>
      </c>
      <c r="O176" s="4">
        <f t="shared" si="18"/>
        <v>160</v>
      </c>
      <c r="P176" s="4">
        <v>18</v>
      </c>
      <c r="Q176" s="4">
        <v>11</v>
      </c>
      <c r="R176" s="4">
        <v>131</v>
      </c>
    </row>
    <row r="177" spans="1:18" ht="12.75">
      <c r="A177" s="8">
        <v>513430</v>
      </c>
      <c r="B177" s="1" t="s">
        <v>16</v>
      </c>
      <c r="C177" s="2" t="s">
        <v>337</v>
      </c>
      <c r="D177" s="1" t="s">
        <v>1321</v>
      </c>
      <c r="E177" s="1" t="s">
        <v>1327</v>
      </c>
      <c r="F177" s="1" t="s">
        <v>1328</v>
      </c>
      <c r="G177" s="1" t="s">
        <v>737</v>
      </c>
      <c r="H177" s="4">
        <v>148</v>
      </c>
      <c r="I177" s="4">
        <v>20</v>
      </c>
      <c r="J177" s="13">
        <f t="shared" si="15"/>
        <v>0.13513513513513514</v>
      </c>
      <c r="K177" s="4">
        <v>2</v>
      </c>
      <c r="L177" s="15">
        <f t="shared" si="19"/>
        <v>0.013513513513513514</v>
      </c>
      <c r="M177" s="4">
        <f t="shared" si="16"/>
        <v>22</v>
      </c>
      <c r="N177" s="15">
        <f t="shared" si="17"/>
        <v>0.14864864864864866</v>
      </c>
      <c r="O177" s="4">
        <f t="shared" si="18"/>
        <v>74</v>
      </c>
      <c r="P177" s="4">
        <v>14</v>
      </c>
      <c r="Q177" s="4">
        <v>2</v>
      </c>
      <c r="R177" s="4">
        <v>58</v>
      </c>
    </row>
    <row r="178" spans="1:18" ht="12.75">
      <c r="A178" s="8">
        <v>407311</v>
      </c>
      <c r="B178" s="1" t="s">
        <v>77</v>
      </c>
      <c r="C178" s="2" t="s">
        <v>780</v>
      </c>
      <c r="D178" s="1" t="s">
        <v>77</v>
      </c>
      <c r="E178" s="1" t="s">
        <v>1018</v>
      </c>
      <c r="F178" s="1" t="s">
        <v>727</v>
      </c>
      <c r="G178" s="1" t="s">
        <v>728</v>
      </c>
      <c r="H178" s="4">
        <v>115</v>
      </c>
      <c r="I178" s="4">
        <v>115</v>
      </c>
      <c r="J178" s="13">
        <f t="shared" si="15"/>
        <v>1</v>
      </c>
      <c r="K178" s="4">
        <v>0</v>
      </c>
      <c r="L178" s="15">
        <f t="shared" si="19"/>
        <v>0</v>
      </c>
      <c r="M178" s="4">
        <f t="shared" si="16"/>
        <v>115</v>
      </c>
      <c r="N178" s="15">
        <f t="shared" si="17"/>
        <v>1</v>
      </c>
      <c r="O178" s="4">
        <f t="shared" si="18"/>
        <v>93</v>
      </c>
      <c r="P178" s="4">
        <v>93</v>
      </c>
      <c r="Q178" s="4">
        <v>0</v>
      </c>
      <c r="R178" s="4">
        <v>0</v>
      </c>
    </row>
    <row r="179" spans="1:18" ht="12.75">
      <c r="A179" s="8">
        <v>407330</v>
      </c>
      <c r="B179" s="1" t="s">
        <v>813</v>
      </c>
      <c r="C179" s="2" t="s">
        <v>658</v>
      </c>
      <c r="D179" s="1" t="s">
        <v>524</v>
      </c>
      <c r="E179" s="1" t="s">
        <v>1019</v>
      </c>
      <c r="F179" s="1" t="s">
        <v>727</v>
      </c>
      <c r="G179" s="1" t="s">
        <v>728</v>
      </c>
      <c r="H179" s="4">
        <v>415</v>
      </c>
      <c r="I179" s="4">
        <v>415</v>
      </c>
      <c r="J179" s="13">
        <f t="shared" si="15"/>
        <v>1</v>
      </c>
      <c r="K179" s="4">
        <v>0</v>
      </c>
      <c r="L179" s="15">
        <f t="shared" si="19"/>
        <v>0</v>
      </c>
      <c r="M179" s="4">
        <f t="shared" si="16"/>
        <v>415</v>
      </c>
      <c r="N179" s="15">
        <f t="shared" si="17"/>
        <v>1</v>
      </c>
      <c r="O179" s="4">
        <f t="shared" si="18"/>
        <v>40</v>
      </c>
      <c r="P179" s="4">
        <v>40</v>
      </c>
      <c r="Q179" s="4">
        <v>0</v>
      </c>
      <c r="R179" s="4">
        <v>0</v>
      </c>
    </row>
    <row r="180" spans="1:18" ht="12.75">
      <c r="A180" s="8">
        <v>677344</v>
      </c>
      <c r="B180" s="1" t="s">
        <v>470</v>
      </c>
      <c r="C180" s="2" t="s">
        <v>629</v>
      </c>
      <c r="D180" s="1" t="s">
        <v>470</v>
      </c>
      <c r="E180" s="1" t="s">
        <v>1020</v>
      </c>
      <c r="F180" s="1" t="s">
        <v>1282</v>
      </c>
      <c r="G180" s="1" t="s">
        <v>356</v>
      </c>
      <c r="H180" s="4">
        <v>157</v>
      </c>
      <c r="I180" s="4">
        <v>58</v>
      </c>
      <c r="J180" s="13">
        <f t="shared" si="15"/>
        <v>0.36942675159235666</v>
      </c>
      <c r="K180" s="4">
        <v>24</v>
      </c>
      <c r="L180" s="15">
        <f t="shared" si="19"/>
        <v>0.15286624203821655</v>
      </c>
      <c r="M180" s="4">
        <f t="shared" si="16"/>
        <v>82</v>
      </c>
      <c r="N180" s="15">
        <f t="shared" si="17"/>
        <v>0.5222929936305732</v>
      </c>
      <c r="O180" s="4">
        <f t="shared" si="18"/>
        <v>94</v>
      </c>
      <c r="P180" s="4">
        <v>52</v>
      </c>
      <c r="Q180" s="4">
        <v>21</v>
      </c>
      <c r="R180" s="4">
        <v>21</v>
      </c>
    </row>
    <row r="181" spans="1:18" ht="12.75">
      <c r="A181" s="8">
        <v>567350</v>
      </c>
      <c r="B181" s="1" t="s">
        <v>797</v>
      </c>
      <c r="C181" s="2" t="s">
        <v>383</v>
      </c>
      <c r="D181" s="1" t="s">
        <v>631</v>
      </c>
      <c r="E181" s="1" t="s">
        <v>1021</v>
      </c>
      <c r="F181" s="1" t="s">
        <v>1252</v>
      </c>
      <c r="G181" s="1" t="s">
        <v>717</v>
      </c>
      <c r="H181" s="4">
        <v>61</v>
      </c>
      <c r="I181" s="4">
        <v>11</v>
      </c>
      <c r="J181" s="13">
        <f t="shared" si="15"/>
        <v>0.18032786885245902</v>
      </c>
      <c r="K181" s="4">
        <v>6</v>
      </c>
      <c r="L181" s="15">
        <f t="shared" si="19"/>
        <v>0.09836065573770492</v>
      </c>
      <c r="M181" s="4">
        <f t="shared" si="16"/>
        <v>17</v>
      </c>
      <c r="N181" s="15">
        <f t="shared" si="17"/>
        <v>0.2786885245901639</v>
      </c>
      <c r="O181" s="4">
        <f t="shared" si="18"/>
        <v>36</v>
      </c>
      <c r="P181" s="4">
        <v>5</v>
      </c>
      <c r="Q181" s="4">
        <v>5</v>
      </c>
      <c r="R181" s="4">
        <v>26</v>
      </c>
    </row>
    <row r="182" spans="1:18" ht="12.75">
      <c r="A182" s="8">
        <v>227361</v>
      </c>
      <c r="B182" s="1" t="s">
        <v>415</v>
      </c>
      <c r="C182" s="2" t="s">
        <v>206</v>
      </c>
      <c r="D182" s="1" t="s">
        <v>676</v>
      </c>
      <c r="E182" s="1" t="s">
        <v>1022</v>
      </c>
      <c r="F182" s="1" t="s">
        <v>1249</v>
      </c>
      <c r="G182" s="1" t="s">
        <v>600</v>
      </c>
      <c r="H182" s="4">
        <v>34</v>
      </c>
      <c r="I182" s="4">
        <v>4</v>
      </c>
      <c r="J182" s="13">
        <f t="shared" si="15"/>
        <v>0.11764705882352941</v>
      </c>
      <c r="K182" s="4">
        <v>2</v>
      </c>
      <c r="L182" s="15">
        <f t="shared" si="19"/>
        <v>0.058823529411764705</v>
      </c>
      <c r="M182" s="4">
        <f t="shared" si="16"/>
        <v>6</v>
      </c>
      <c r="N182" s="15">
        <f t="shared" si="17"/>
        <v>0.17647058823529413</v>
      </c>
      <c r="O182" s="4">
        <f t="shared" si="18"/>
        <v>33</v>
      </c>
      <c r="P182" s="4">
        <v>4</v>
      </c>
      <c r="Q182" s="4">
        <v>2</v>
      </c>
      <c r="R182" s="4">
        <v>27</v>
      </c>
    </row>
    <row r="183" spans="1:18" ht="12.75">
      <c r="A183" s="8">
        <v>647364</v>
      </c>
      <c r="B183" s="1" t="s">
        <v>487</v>
      </c>
      <c r="C183" s="2" t="s">
        <v>673</v>
      </c>
      <c r="D183" s="1" t="s">
        <v>852</v>
      </c>
      <c r="E183" s="1" t="s">
        <v>1023</v>
      </c>
      <c r="F183" s="1" t="s">
        <v>1190</v>
      </c>
      <c r="G183" s="1" t="s">
        <v>74</v>
      </c>
      <c r="H183" s="4">
        <v>158</v>
      </c>
      <c r="I183" s="4">
        <v>40</v>
      </c>
      <c r="J183" s="13">
        <f t="shared" si="15"/>
        <v>0.25316455696202533</v>
      </c>
      <c r="K183" s="4">
        <v>12</v>
      </c>
      <c r="L183" s="15">
        <f t="shared" si="19"/>
        <v>0.0759493670886076</v>
      </c>
      <c r="M183" s="4">
        <f t="shared" si="16"/>
        <v>52</v>
      </c>
      <c r="N183" s="15">
        <f t="shared" si="17"/>
        <v>0.3291139240506329</v>
      </c>
      <c r="O183" s="4">
        <f t="shared" si="18"/>
        <v>85</v>
      </c>
      <c r="P183" s="4">
        <v>35</v>
      </c>
      <c r="Q183" s="4">
        <v>11</v>
      </c>
      <c r="R183" s="4">
        <v>39</v>
      </c>
    </row>
    <row r="184" spans="1:18" ht="12.75">
      <c r="A184" s="8">
        <v>137365</v>
      </c>
      <c r="B184" s="1" t="s">
        <v>479</v>
      </c>
      <c r="C184" s="2" t="s">
        <v>690</v>
      </c>
      <c r="D184" s="1" t="s">
        <v>224</v>
      </c>
      <c r="E184" s="1" t="s">
        <v>1024</v>
      </c>
      <c r="F184" s="1" t="s">
        <v>1263</v>
      </c>
      <c r="G184" s="1" t="s">
        <v>301</v>
      </c>
      <c r="H184" s="4">
        <v>132</v>
      </c>
      <c r="I184" s="4">
        <v>22</v>
      </c>
      <c r="J184" s="13">
        <f t="shared" si="15"/>
        <v>0.16666666666666666</v>
      </c>
      <c r="K184" s="4">
        <v>0</v>
      </c>
      <c r="L184" s="15">
        <f t="shared" si="19"/>
        <v>0</v>
      </c>
      <c r="M184" s="4">
        <f t="shared" si="16"/>
        <v>22</v>
      </c>
      <c r="N184" s="15">
        <f t="shared" si="17"/>
        <v>0.16666666666666666</v>
      </c>
      <c r="O184" s="4">
        <f t="shared" si="18"/>
        <v>68</v>
      </c>
      <c r="P184" s="4">
        <v>14</v>
      </c>
      <c r="Q184" s="4">
        <v>0</v>
      </c>
      <c r="R184" s="4">
        <v>54</v>
      </c>
    </row>
    <row r="185" spans="1:18" ht="12.75">
      <c r="A185" s="8">
        <v>557369</v>
      </c>
      <c r="B185" s="1" t="s">
        <v>391</v>
      </c>
      <c r="C185" s="2" t="s">
        <v>636</v>
      </c>
      <c r="D185" s="1" t="s">
        <v>220</v>
      </c>
      <c r="E185" s="1" t="s">
        <v>1025</v>
      </c>
      <c r="F185" s="1" t="s">
        <v>1255</v>
      </c>
      <c r="G185" s="1" t="s">
        <v>367</v>
      </c>
      <c r="H185" s="4">
        <v>112</v>
      </c>
      <c r="I185" s="4">
        <v>1</v>
      </c>
      <c r="J185" s="13">
        <f t="shared" si="15"/>
        <v>0.008928571428571428</v>
      </c>
      <c r="K185" s="4">
        <v>4</v>
      </c>
      <c r="L185" s="15">
        <f t="shared" si="19"/>
        <v>0.03571428571428571</v>
      </c>
      <c r="M185" s="4">
        <f t="shared" si="16"/>
        <v>5</v>
      </c>
      <c r="N185" s="15">
        <f t="shared" si="17"/>
        <v>0.044642857142857144</v>
      </c>
      <c r="O185" s="4">
        <f t="shared" si="18"/>
        <v>57</v>
      </c>
      <c r="P185" s="4">
        <v>1</v>
      </c>
      <c r="Q185" s="4">
        <v>4</v>
      </c>
      <c r="R185" s="4">
        <v>52</v>
      </c>
    </row>
    <row r="186" spans="1:18" ht="12.75">
      <c r="A186" s="8">
        <v>407375</v>
      </c>
      <c r="B186" s="1" t="s">
        <v>6</v>
      </c>
      <c r="C186" s="2" t="s">
        <v>275</v>
      </c>
      <c r="D186" s="1" t="s">
        <v>65</v>
      </c>
      <c r="E186" s="1" t="s">
        <v>1026</v>
      </c>
      <c r="F186" s="1" t="s">
        <v>727</v>
      </c>
      <c r="G186" s="1" t="s">
        <v>728</v>
      </c>
      <c r="H186" s="4">
        <v>396</v>
      </c>
      <c r="I186" s="4">
        <v>396</v>
      </c>
      <c r="J186" s="13">
        <f t="shared" si="15"/>
        <v>1</v>
      </c>
      <c r="K186" s="4">
        <v>0</v>
      </c>
      <c r="L186" s="15">
        <f t="shared" si="19"/>
        <v>0</v>
      </c>
      <c r="M186" s="4">
        <f t="shared" si="16"/>
        <v>396</v>
      </c>
      <c r="N186" s="15">
        <f t="shared" si="17"/>
        <v>1</v>
      </c>
      <c r="O186" s="4">
        <f t="shared" si="18"/>
        <v>365</v>
      </c>
      <c r="P186" s="4">
        <v>365</v>
      </c>
      <c r="Q186" s="4">
        <v>0</v>
      </c>
      <c r="R186" s="4">
        <v>0</v>
      </c>
    </row>
    <row r="187" spans="1:18" ht="12.75">
      <c r="A187" s="8">
        <v>407375</v>
      </c>
      <c r="B187" s="1" t="s">
        <v>6</v>
      </c>
      <c r="C187" s="2" t="s">
        <v>647</v>
      </c>
      <c r="D187" s="1" t="s">
        <v>65</v>
      </c>
      <c r="E187" s="1" t="s">
        <v>1027</v>
      </c>
      <c r="F187" s="1" t="s">
        <v>727</v>
      </c>
      <c r="G187" s="1" t="s">
        <v>728</v>
      </c>
      <c r="H187" s="4">
        <v>417</v>
      </c>
      <c r="I187" s="4">
        <v>417</v>
      </c>
      <c r="J187" s="13">
        <f t="shared" si="15"/>
        <v>1</v>
      </c>
      <c r="K187" s="4">
        <v>0</v>
      </c>
      <c r="L187" s="15">
        <f t="shared" si="19"/>
        <v>0</v>
      </c>
      <c r="M187" s="4">
        <f t="shared" si="16"/>
        <v>417</v>
      </c>
      <c r="N187" s="15">
        <f t="shared" si="17"/>
        <v>1</v>
      </c>
      <c r="O187" s="4">
        <f t="shared" si="18"/>
        <v>402</v>
      </c>
      <c r="P187" s="4">
        <v>402</v>
      </c>
      <c r="Q187" s="4">
        <v>0</v>
      </c>
      <c r="R187" s="4">
        <v>0</v>
      </c>
    </row>
    <row r="188" spans="1:18" ht="12.75">
      <c r="A188" s="8">
        <v>407375</v>
      </c>
      <c r="B188" s="1" t="s">
        <v>6</v>
      </c>
      <c r="C188" s="2" t="s">
        <v>120</v>
      </c>
      <c r="D188" s="1" t="s">
        <v>87</v>
      </c>
      <c r="E188" s="1" t="s">
        <v>1028</v>
      </c>
      <c r="F188" s="1" t="s">
        <v>727</v>
      </c>
      <c r="G188" s="1" t="s">
        <v>728</v>
      </c>
      <c r="H188" s="4">
        <v>379</v>
      </c>
      <c r="I188" s="4">
        <v>379</v>
      </c>
      <c r="J188" s="13">
        <f t="shared" si="15"/>
        <v>1</v>
      </c>
      <c r="K188" s="4">
        <v>0</v>
      </c>
      <c r="L188" s="15">
        <f t="shared" si="19"/>
        <v>0</v>
      </c>
      <c r="M188" s="4">
        <f t="shared" si="16"/>
        <v>379</v>
      </c>
      <c r="N188" s="15">
        <f t="shared" si="17"/>
        <v>1</v>
      </c>
      <c r="O188" s="4">
        <f t="shared" si="18"/>
        <v>351</v>
      </c>
      <c r="P188" s="4">
        <v>351</v>
      </c>
      <c r="Q188" s="4">
        <v>0</v>
      </c>
      <c r="R188" s="4">
        <v>0</v>
      </c>
    </row>
    <row r="189" spans="1:18" ht="12.75">
      <c r="A189" s="8">
        <v>407375</v>
      </c>
      <c r="B189" s="1" t="s">
        <v>6</v>
      </c>
      <c r="C189" s="2" t="s">
        <v>414</v>
      </c>
      <c r="D189" s="1" t="s">
        <v>87</v>
      </c>
      <c r="E189" s="1" t="s">
        <v>1029</v>
      </c>
      <c r="F189" s="1" t="s">
        <v>727</v>
      </c>
      <c r="G189" s="1" t="s">
        <v>728</v>
      </c>
      <c r="H189" s="4">
        <v>558</v>
      </c>
      <c r="I189" s="4">
        <v>558</v>
      </c>
      <c r="J189" s="13">
        <f t="shared" si="15"/>
        <v>1</v>
      </c>
      <c r="K189" s="4">
        <v>0</v>
      </c>
      <c r="L189" s="15">
        <f t="shared" si="19"/>
        <v>0</v>
      </c>
      <c r="M189" s="4">
        <f t="shared" si="16"/>
        <v>558</v>
      </c>
      <c r="N189" s="15">
        <f t="shared" si="17"/>
        <v>1</v>
      </c>
      <c r="O189" s="4">
        <f t="shared" si="18"/>
        <v>392</v>
      </c>
      <c r="P189" s="4">
        <v>392</v>
      </c>
      <c r="Q189" s="4">
        <v>0</v>
      </c>
      <c r="R189" s="4">
        <v>0</v>
      </c>
    </row>
    <row r="190" spans="1:18" ht="12.75">
      <c r="A190" s="8">
        <v>377374</v>
      </c>
      <c r="B190" s="1" t="s">
        <v>162</v>
      </c>
      <c r="C190" s="2" t="s">
        <v>129</v>
      </c>
      <c r="D190" s="1" t="s">
        <v>145</v>
      </c>
      <c r="E190" s="1" t="s">
        <v>1329</v>
      </c>
      <c r="F190" s="1" t="s">
        <v>1172</v>
      </c>
      <c r="G190" s="1" t="s">
        <v>550</v>
      </c>
      <c r="H190" s="4">
        <v>53</v>
      </c>
      <c r="I190" s="4">
        <v>10</v>
      </c>
      <c r="J190" s="13">
        <f t="shared" si="15"/>
        <v>0.18867924528301888</v>
      </c>
      <c r="K190" s="4">
        <v>6</v>
      </c>
      <c r="L190" s="15">
        <f t="shared" si="19"/>
        <v>0.11320754716981132</v>
      </c>
      <c r="M190" s="4">
        <f t="shared" si="16"/>
        <v>16</v>
      </c>
      <c r="N190" s="15">
        <f t="shared" si="17"/>
        <v>0.3018867924528302</v>
      </c>
      <c r="O190" s="4">
        <f t="shared" si="18"/>
        <v>44</v>
      </c>
      <c r="P190" s="4">
        <v>9</v>
      </c>
      <c r="Q190" s="4">
        <v>4</v>
      </c>
      <c r="R190" s="4">
        <v>31</v>
      </c>
    </row>
    <row r="191" spans="1:18" ht="12.75">
      <c r="A191" s="8">
        <v>427376</v>
      </c>
      <c r="B191" s="1" t="s">
        <v>162</v>
      </c>
      <c r="C191" s="2" t="s">
        <v>698</v>
      </c>
      <c r="D191" s="1" t="s">
        <v>145</v>
      </c>
      <c r="E191" s="1" t="s">
        <v>1030</v>
      </c>
      <c r="F191" s="1" t="s">
        <v>1245</v>
      </c>
      <c r="G191" s="1" t="s">
        <v>191</v>
      </c>
      <c r="H191" s="4">
        <v>52</v>
      </c>
      <c r="I191" s="4">
        <v>14</v>
      </c>
      <c r="J191" s="13">
        <f t="shared" si="15"/>
        <v>0.2692307692307692</v>
      </c>
      <c r="K191" s="4">
        <v>5</v>
      </c>
      <c r="L191" s="15">
        <f t="shared" si="19"/>
        <v>0.09615384615384616</v>
      </c>
      <c r="M191" s="4">
        <f t="shared" si="16"/>
        <v>19</v>
      </c>
      <c r="N191" s="15">
        <f t="shared" si="17"/>
        <v>0.36538461538461536</v>
      </c>
      <c r="O191" s="4">
        <f t="shared" si="18"/>
        <v>38</v>
      </c>
      <c r="P191" s="4">
        <v>9</v>
      </c>
      <c r="Q191" s="4">
        <v>3</v>
      </c>
      <c r="R191" s="4">
        <v>26</v>
      </c>
    </row>
    <row r="192" spans="1:18" ht="12.75">
      <c r="A192" s="8">
        <v>407406</v>
      </c>
      <c r="B192" s="1" t="s">
        <v>501</v>
      </c>
      <c r="C192" s="2" t="s">
        <v>844</v>
      </c>
      <c r="D192" s="1" t="s">
        <v>501</v>
      </c>
      <c r="E192" s="1" t="s">
        <v>1031</v>
      </c>
      <c r="F192" s="1" t="s">
        <v>727</v>
      </c>
      <c r="G192" s="1" t="s">
        <v>728</v>
      </c>
      <c r="H192" s="4">
        <v>141</v>
      </c>
      <c r="I192" s="4">
        <v>141</v>
      </c>
      <c r="J192" s="13">
        <f t="shared" si="15"/>
        <v>1</v>
      </c>
      <c r="K192" s="4">
        <v>0</v>
      </c>
      <c r="L192" s="15">
        <f t="shared" si="19"/>
        <v>0</v>
      </c>
      <c r="M192" s="4">
        <f t="shared" si="16"/>
        <v>141</v>
      </c>
      <c r="N192" s="15">
        <f t="shared" si="17"/>
        <v>1</v>
      </c>
      <c r="O192" s="4">
        <f t="shared" si="18"/>
        <v>121</v>
      </c>
      <c r="P192" s="4">
        <v>121</v>
      </c>
      <c r="Q192" s="4">
        <v>0</v>
      </c>
      <c r="R192" s="4">
        <v>0</v>
      </c>
    </row>
    <row r="193" spans="1:18" ht="12.75">
      <c r="A193" s="8">
        <v>407410</v>
      </c>
      <c r="B193" s="1" t="s">
        <v>663</v>
      </c>
      <c r="C193" s="2" t="s">
        <v>372</v>
      </c>
      <c r="D193" s="1" t="s">
        <v>730</v>
      </c>
      <c r="E193" s="1" t="s">
        <v>1032</v>
      </c>
      <c r="F193" s="1" t="s">
        <v>727</v>
      </c>
      <c r="G193" s="1" t="s">
        <v>728</v>
      </c>
      <c r="H193" s="4">
        <v>222</v>
      </c>
      <c r="I193" s="4">
        <v>41</v>
      </c>
      <c r="J193" s="13">
        <f t="shared" si="15"/>
        <v>0.18468468468468469</v>
      </c>
      <c r="K193" s="4">
        <v>20</v>
      </c>
      <c r="L193" s="15">
        <f t="shared" si="19"/>
        <v>0.09009009009009009</v>
      </c>
      <c r="M193" s="4">
        <f t="shared" si="16"/>
        <v>61</v>
      </c>
      <c r="N193" s="15">
        <f t="shared" si="17"/>
        <v>0.2747747747747748</v>
      </c>
      <c r="O193" s="4">
        <f t="shared" si="18"/>
        <v>81</v>
      </c>
      <c r="P193" s="4">
        <v>22</v>
      </c>
      <c r="Q193" s="4">
        <v>12</v>
      </c>
      <c r="R193" s="4">
        <v>47</v>
      </c>
    </row>
    <row r="194" spans="1:18" ht="12.75">
      <c r="A194" s="8">
        <v>627417</v>
      </c>
      <c r="B194" s="1" t="s">
        <v>652</v>
      </c>
      <c r="C194" s="2" t="s">
        <v>33</v>
      </c>
      <c r="D194" s="1" t="s">
        <v>410</v>
      </c>
      <c r="E194" s="1" t="s">
        <v>1033</v>
      </c>
      <c r="F194" s="1" t="s">
        <v>1283</v>
      </c>
      <c r="G194" s="1" t="s">
        <v>421</v>
      </c>
      <c r="H194" s="4">
        <v>25</v>
      </c>
      <c r="I194" s="4">
        <v>8</v>
      </c>
      <c r="J194" s="13">
        <f t="shared" si="15"/>
        <v>0.32</v>
      </c>
      <c r="K194" s="4">
        <v>0</v>
      </c>
      <c r="L194" s="15">
        <f t="shared" si="19"/>
        <v>0</v>
      </c>
      <c r="M194" s="4">
        <f t="shared" si="16"/>
        <v>8</v>
      </c>
      <c r="N194" s="15">
        <f t="shared" si="17"/>
        <v>0.32</v>
      </c>
      <c r="O194" s="4">
        <f t="shared" si="18"/>
        <v>19</v>
      </c>
      <c r="P194" s="4">
        <v>6</v>
      </c>
      <c r="Q194" s="4">
        <v>0</v>
      </c>
      <c r="R194" s="4">
        <v>13</v>
      </c>
    </row>
    <row r="195" spans="1:18" ht="12.75">
      <c r="A195" s="8">
        <v>517415</v>
      </c>
      <c r="B195" s="1" t="s">
        <v>652</v>
      </c>
      <c r="C195" s="2" t="s">
        <v>809</v>
      </c>
      <c r="D195" s="1" t="s">
        <v>652</v>
      </c>
      <c r="E195" s="1" t="s">
        <v>1034</v>
      </c>
      <c r="F195" s="1" t="s">
        <v>1179</v>
      </c>
      <c r="G195" s="1" t="s">
        <v>737</v>
      </c>
      <c r="H195" s="4">
        <v>116</v>
      </c>
      <c r="I195" s="4">
        <v>36</v>
      </c>
      <c r="J195" s="13">
        <f t="shared" si="15"/>
        <v>0.3103448275862069</v>
      </c>
      <c r="K195" s="4">
        <v>12</v>
      </c>
      <c r="L195" s="15">
        <f t="shared" si="19"/>
        <v>0.10344827586206896</v>
      </c>
      <c r="M195" s="4">
        <f t="shared" si="16"/>
        <v>48</v>
      </c>
      <c r="N195" s="15">
        <f t="shared" si="17"/>
        <v>0.41379310344827586</v>
      </c>
      <c r="O195" s="4">
        <f t="shared" si="18"/>
        <v>101</v>
      </c>
      <c r="P195" s="4">
        <v>35</v>
      </c>
      <c r="Q195" s="4">
        <v>11</v>
      </c>
      <c r="R195" s="4">
        <v>55</v>
      </c>
    </row>
    <row r="196" spans="1:18" ht="12.75">
      <c r="A196" s="8">
        <v>227422</v>
      </c>
      <c r="B196" s="1" t="s">
        <v>154</v>
      </c>
      <c r="C196" s="2" t="s">
        <v>255</v>
      </c>
      <c r="D196" s="1" t="s">
        <v>613</v>
      </c>
      <c r="E196" s="1" t="s">
        <v>1036</v>
      </c>
      <c r="F196" s="1" t="s">
        <v>1222</v>
      </c>
      <c r="G196" s="1" t="s">
        <v>600</v>
      </c>
      <c r="H196" s="4">
        <v>107</v>
      </c>
      <c r="I196" s="4">
        <v>7</v>
      </c>
      <c r="J196" s="13">
        <f t="shared" si="15"/>
        <v>0.06542056074766354</v>
      </c>
      <c r="K196" s="4">
        <v>3</v>
      </c>
      <c r="L196" s="15">
        <f t="shared" si="19"/>
        <v>0.028037383177570093</v>
      </c>
      <c r="M196" s="4">
        <f t="shared" si="16"/>
        <v>10</v>
      </c>
      <c r="N196" s="15">
        <f t="shared" si="17"/>
        <v>0.09345794392523364</v>
      </c>
      <c r="O196" s="4">
        <f t="shared" si="18"/>
        <v>65</v>
      </c>
      <c r="P196" s="4">
        <v>3</v>
      </c>
      <c r="Q196" s="4">
        <v>1</v>
      </c>
      <c r="R196" s="4">
        <v>61</v>
      </c>
    </row>
    <row r="197" spans="1:18" ht="12.75">
      <c r="A197" s="8">
        <v>591130</v>
      </c>
      <c r="B197" s="1" t="s">
        <v>712</v>
      </c>
      <c r="C197" s="2" t="s">
        <v>93</v>
      </c>
      <c r="D197" s="1" t="s">
        <v>571</v>
      </c>
      <c r="E197" s="1" t="s">
        <v>1037</v>
      </c>
      <c r="F197" s="1" t="s">
        <v>335</v>
      </c>
      <c r="G197" s="1" t="s">
        <v>336</v>
      </c>
      <c r="H197" s="4">
        <v>177</v>
      </c>
      <c r="I197" s="4">
        <v>48</v>
      </c>
      <c r="J197" s="13">
        <f t="shared" si="15"/>
        <v>0.2711864406779661</v>
      </c>
      <c r="K197" s="4">
        <v>12</v>
      </c>
      <c r="L197" s="15">
        <f t="shared" si="19"/>
        <v>0.06779661016949153</v>
      </c>
      <c r="M197" s="4">
        <f t="shared" si="16"/>
        <v>60</v>
      </c>
      <c r="N197" s="15">
        <f t="shared" si="17"/>
        <v>0.3389830508474576</v>
      </c>
      <c r="O197" s="4">
        <f t="shared" si="18"/>
        <v>102</v>
      </c>
      <c r="P197" s="4">
        <v>40</v>
      </c>
      <c r="Q197" s="4">
        <v>8</v>
      </c>
      <c r="R197" s="4">
        <v>54</v>
      </c>
    </row>
    <row r="198" spans="1:18" ht="12.75">
      <c r="A198" s="8">
        <v>407435</v>
      </c>
      <c r="B198" s="1" t="s">
        <v>339</v>
      </c>
      <c r="C198" s="2" t="s">
        <v>710</v>
      </c>
      <c r="D198" s="1" t="s">
        <v>465</v>
      </c>
      <c r="E198" s="1" t="s">
        <v>1038</v>
      </c>
      <c r="F198" s="1" t="s">
        <v>1284</v>
      </c>
      <c r="G198" s="1" t="s">
        <v>728</v>
      </c>
      <c r="H198" s="4">
        <v>179</v>
      </c>
      <c r="I198" s="4">
        <v>11</v>
      </c>
      <c r="J198" s="13">
        <f t="shared" si="15"/>
        <v>0.061452513966480445</v>
      </c>
      <c r="K198" s="4">
        <v>6</v>
      </c>
      <c r="L198" s="15">
        <f t="shared" si="19"/>
        <v>0.0335195530726257</v>
      </c>
      <c r="M198" s="4">
        <f t="shared" si="16"/>
        <v>17</v>
      </c>
      <c r="N198" s="15">
        <f t="shared" si="17"/>
        <v>0.09497206703910614</v>
      </c>
      <c r="O198" s="4">
        <f t="shared" si="18"/>
        <v>77</v>
      </c>
      <c r="P198" s="4">
        <v>5</v>
      </c>
      <c r="Q198" s="4">
        <v>5</v>
      </c>
      <c r="R198" s="4">
        <v>67</v>
      </c>
    </row>
    <row r="199" spans="1:18" ht="12.75">
      <c r="A199" s="8">
        <v>667446</v>
      </c>
      <c r="B199" s="1" t="s">
        <v>742</v>
      </c>
      <c r="C199" s="2" t="s">
        <v>325</v>
      </c>
      <c r="D199" s="1" t="s">
        <v>499</v>
      </c>
      <c r="E199" s="1" t="s">
        <v>1039</v>
      </c>
      <c r="F199" s="1" t="s">
        <v>1274</v>
      </c>
      <c r="G199" s="1" t="s">
        <v>61</v>
      </c>
      <c r="H199" s="4">
        <v>255</v>
      </c>
      <c r="I199" s="4">
        <v>21</v>
      </c>
      <c r="J199" s="13">
        <f t="shared" si="15"/>
        <v>0.08235294117647059</v>
      </c>
      <c r="K199" s="4">
        <v>8</v>
      </c>
      <c r="L199" s="15">
        <f t="shared" si="19"/>
        <v>0.03137254901960784</v>
      </c>
      <c r="M199" s="4">
        <f t="shared" si="16"/>
        <v>29</v>
      </c>
      <c r="N199" s="15">
        <f t="shared" si="17"/>
        <v>0.11372549019607843</v>
      </c>
      <c r="O199" s="4">
        <f t="shared" si="18"/>
        <v>107</v>
      </c>
      <c r="P199" s="4">
        <v>15</v>
      </c>
      <c r="Q199" s="4">
        <v>5</v>
      </c>
      <c r="R199" s="4">
        <v>87</v>
      </c>
    </row>
    <row r="200" spans="1:18" ht="12.75">
      <c r="A200" s="8">
        <v>647441</v>
      </c>
      <c r="B200" s="1" t="s">
        <v>202</v>
      </c>
      <c r="C200" s="2" t="s">
        <v>526</v>
      </c>
      <c r="D200" s="1" t="s">
        <v>173</v>
      </c>
      <c r="E200" s="1" t="s">
        <v>1040</v>
      </c>
      <c r="F200" s="1" t="s">
        <v>1202</v>
      </c>
      <c r="G200" s="1" t="s">
        <v>74</v>
      </c>
      <c r="H200" s="4">
        <v>175</v>
      </c>
      <c r="I200" s="4">
        <v>20</v>
      </c>
      <c r="J200" s="13">
        <f t="shared" si="15"/>
        <v>0.11428571428571428</v>
      </c>
      <c r="K200" s="4">
        <v>5</v>
      </c>
      <c r="L200" s="15">
        <f t="shared" si="19"/>
        <v>0.02857142857142857</v>
      </c>
      <c r="M200" s="4">
        <f t="shared" si="16"/>
        <v>25</v>
      </c>
      <c r="N200" s="15">
        <f t="shared" si="17"/>
        <v>0.14285714285714285</v>
      </c>
      <c r="O200" s="4">
        <f t="shared" si="18"/>
        <v>47</v>
      </c>
      <c r="P200" s="4">
        <v>12</v>
      </c>
      <c r="Q200" s="4">
        <v>2</v>
      </c>
      <c r="R200" s="4">
        <v>33</v>
      </c>
    </row>
    <row r="201" spans="1:18" ht="12.75">
      <c r="A201" s="8">
        <v>477445</v>
      </c>
      <c r="B201" s="1" t="s">
        <v>635</v>
      </c>
      <c r="C201" s="2" t="s">
        <v>112</v>
      </c>
      <c r="D201" s="1" t="s">
        <v>749</v>
      </c>
      <c r="E201" s="1" t="s">
        <v>1041</v>
      </c>
      <c r="F201" s="1" t="s">
        <v>1195</v>
      </c>
      <c r="G201" s="1" t="s">
        <v>146</v>
      </c>
      <c r="H201" s="4">
        <v>77</v>
      </c>
      <c r="I201" s="4">
        <v>8</v>
      </c>
      <c r="J201" s="13">
        <f t="shared" si="15"/>
        <v>0.1038961038961039</v>
      </c>
      <c r="K201" s="4">
        <v>2</v>
      </c>
      <c r="L201" s="15">
        <f t="shared" si="19"/>
        <v>0.025974025974025976</v>
      </c>
      <c r="M201" s="4">
        <f t="shared" si="16"/>
        <v>10</v>
      </c>
      <c r="N201" s="15">
        <f t="shared" si="17"/>
        <v>0.12987012987012986</v>
      </c>
      <c r="O201" s="4">
        <f t="shared" si="18"/>
        <v>57</v>
      </c>
      <c r="P201" s="4">
        <v>7</v>
      </c>
      <c r="Q201" s="4">
        <v>1</v>
      </c>
      <c r="R201" s="4">
        <v>49</v>
      </c>
    </row>
    <row r="202" spans="1:18" ht="12.75">
      <c r="A202" s="8">
        <v>577447</v>
      </c>
      <c r="B202" s="1" t="s">
        <v>447</v>
      </c>
      <c r="C202" s="2" t="s">
        <v>504</v>
      </c>
      <c r="D202" s="1" t="s">
        <v>447</v>
      </c>
      <c r="E202" s="1" t="s">
        <v>1042</v>
      </c>
      <c r="F202" s="1" t="s">
        <v>1285</v>
      </c>
      <c r="G202" s="1" t="s">
        <v>784</v>
      </c>
      <c r="H202" s="4">
        <v>15</v>
      </c>
      <c r="I202" s="4">
        <v>13</v>
      </c>
      <c r="J202" s="13">
        <f t="shared" si="15"/>
        <v>0.8666666666666667</v>
      </c>
      <c r="K202" s="4">
        <v>0</v>
      </c>
      <c r="L202" s="15">
        <f t="shared" si="19"/>
        <v>0</v>
      </c>
      <c r="M202" s="4">
        <f t="shared" si="16"/>
        <v>13</v>
      </c>
      <c r="N202" s="15">
        <f t="shared" si="17"/>
        <v>0.8666666666666667</v>
      </c>
      <c r="O202" s="4">
        <f t="shared" si="18"/>
        <v>12</v>
      </c>
      <c r="P202" s="4">
        <v>11</v>
      </c>
      <c r="Q202" s="4">
        <v>0</v>
      </c>
      <c r="R202" s="4">
        <v>1</v>
      </c>
    </row>
    <row r="203" spans="1:18" ht="12.75">
      <c r="A203" s="8">
        <v>449657</v>
      </c>
      <c r="B203" s="1" t="s">
        <v>377</v>
      </c>
      <c r="C203" s="2" t="s">
        <v>82</v>
      </c>
      <c r="D203" s="1" t="s">
        <v>843</v>
      </c>
      <c r="E203" s="1" t="s">
        <v>1043</v>
      </c>
      <c r="F203" s="1" t="s">
        <v>1170</v>
      </c>
      <c r="G203" s="1" t="s">
        <v>657</v>
      </c>
      <c r="H203" s="4">
        <v>278</v>
      </c>
      <c r="I203" s="4">
        <v>33</v>
      </c>
      <c r="J203" s="13">
        <f t="shared" si="15"/>
        <v>0.11870503597122302</v>
      </c>
      <c r="K203" s="4">
        <v>12</v>
      </c>
      <c r="L203" s="15">
        <f t="shared" si="19"/>
        <v>0.04316546762589928</v>
      </c>
      <c r="M203" s="4">
        <f t="shared" si="16"/>
        <v>45</v>
      </c>
      <c r="N203" s="15">
        <f t="shared" si="17"/>
        <v>0.1618705035971223</v>
      </c>
      <c r="O203" s="4">
        <f t="shared" si="18"/>
        <v>112</v>
      </c>
      <c r="P203" s="4">
        <v>22</v>
      </c>
      <c r="Q203" s="4">
        <v>6</v>
      </c>
      <c r="R203" s="4">
        <v>84</v>
      </c>
    </row>
    <row r="204" spans="1:18" ht="12.75">
      <c r="A204" s="8">
        <v>449657</v>
      </c>
      <c r="B204" s="1" t="s">
        <v>377</v>
      </c>
      <c r="C204" s="2" t="s">
        <v>574</v>
      </c>
      <c r="D204" s="1" t="s">
        <v>86</v>
      </c>
      <c r="E204" s="1" t="s">
        <v>1044</v>
      </c>
      <c r="F204" s="1" t="s">
        <v>1170</v>
      </c>
      <c r="G204" s="1" t="s">
        <v>657</v>
      </c>
      <c r="H204" s="4">
        <v>270</v>
      </c>
      <c r="I204" s="4">
        <v>33</v>
      </c>
      <c r="J204" s="13">
        <f t="shared" si="15"/>
        <v>0.12222222222222222</v>
      </c>
      <c r="K204" s="4">
        <v>15</v>
      </c>
      <c r="L204" s="15">
        <f t="shared" si="19"/>
        <v>0.05555555555555555</v>
      </c>
      <c r="M204" s="4">
        <f t="shared" si="16"/>
        <v>48</v>
      </c>
      <c r="N204" s="15">
        <f t="shared" si="17"/>
        <v>0.17777777777777778</v>
      </c>
      <c r="O204" s="4">
        <f t="shared" si="18"/>
        <v>100</v>
      </c>
      <c r="P204" s="4">
        <v>21</v>
      </c>
      <c r="Q204" s="4">
        <v>12</v>
      </c>
      <c r="R204" s="4">
        <v>67</v>
      </c>
    </row>
    <row r="205" spans="1:18" ht="12.75">
      <c r="A205" s="8">
        <v>449657</v>
      </c>
      <c r="B205" s="1" t="s">
        <v>377</v>
      </c>
      <c r="C205" s="2" t="s">
        <v>523</v>
      </c>
      <c r="D205" s="1" t="s">
        <v>841</v>
      </c>
      <c r="E205" s="1" t="s">
        <v>1045</v>
      </c>
      <c r="F205" s="1" t="s">
        <v>1170</v>
      </c>
      <c r="G205" s="1" t="s">
        <v>657</v>
      </c>
      <c r="H205" s="4">
        <v>520</v>
      </c>
      <c r="I205" s="4">
        <v>36</v>
      </c>
      <c r="J205" s="13">
        <f t="shared" si="15"/>
        <v>0.06923076923076923</v>
      </c>
      <c r="K205" s="4">
        <v>9</v>
      </c>
      <c r="L205" s="15">
        <f t="shared" si="19"/>
        <v>0.01730769230769231</v>
      </c>
      <c r="M205" s="4">
        <f t="shared" si="16"/>
        <v>45</v>
      </c>
      <c r="N205" s="15">
        <f t="shared" si="17"/>
        <v>0.08653846153846154</v>
      </c>
      <c r="O205" s="4">
        <f t="shared" si="18"/>
        <v>232</v>
      </c>
      <c r="P205" s="4">
        <v>19</v>
      </c>
      <c r="Q205" s="4">
        <v>6</v>
      </c>
      <c r="R205" s="4">
        <v>207</v>
      </c>
    </row>
    <row r="206" spans="1:18" ht="12.75">
      <c r="A206" s="8">
        <v>449657</v>
      </c>
      <c r="B206" s="1" t="s">
        <v>377</v>
      </c>
      <c r="C206" s="2" t="s">
        <v>63</v>
      </c>
      <c r="D206" s="1" t="s">
        <v>256</v>
      </c>
      <c r="E206" s="1" t="s">
        <v>1046</v>
      </c>
      <c r="F206" s="1" t="s">
        <v>1170</v>
      </c>
      <c r="G206" s="1" t="s">
        <v>657</v>
      </c>
      <c r="H206" s="4">
        <v>430</v>
      </c>
      <c r="I206" s="4">
        <v>47</v>
      </c>
      <c r="J206" s="13">
        <f t="shared" si="15"/>
        <v>0.10930232558139535</v>
      </c>
      <c r="K206" s="4">
        <v>15</v>
      </c>
      <c r="L206" s="15">
        <f t="shared" si="19"/>
        <v>0.03488372093023256</v>
      </c>
      <c r="M206" s="4">
        <f t="shared" si="16"/>
        <v>62</v>
      </c>
      <c r="N206" s="15">
        <f t="shared" si="17"/>
        <v>0.14418604651162792</v>
      </c>
      <c r="O206" s="4">
        <f t="shared" si="18"/>
        <v>150</v>
      </c>
      <c r="P206" s="4">
        <v>28</v>
      </c>
      <c r="Q206" s="4">
        <v>10</v>
      </c>
      <c r="R206" s="4">
        <v>112</v>
      </c>
    </row>
    <row r="207" spans="1:18" ht="12.75">
      <c r="A207" s="8">
        <v>657443</v>
      </c>
      <c r="B207" s="1" t="s">
        <v>246</v>
      </c>
      <c r="C207" s="2" t="s">
        <v>297</v>
      </c>
      <c r="D207" s="1" t="s">
        <v>587</v>
      </c>
      <c r="E207" s="1" t="s">
        <v>1047</v>
      </c>
      <c r="F207" s="1" t="s">
        <v>1259</v>
      </c>
      <c r="G207" s="1" t="s">
        <v>741</v>
      </c>
      <c r="H207" s="4">
        <v>104</v>
      </c>
      <c r="I207" s="4">
        <v>16</v>
      </c>
      <c r="J207" s="13">
        <f t="shared" si="15"/>
        <v>0.15384615384615385</v>
      </c>
      <c r="K207" s="4">
        <v>11</v>
      </c>
      <c r="L207" s="15">
        <f t="shared" si="19"/>
        <v>0.10576923076923077</v>
      </c>
      <c r="M207" s="4">
        <f t="shared" si="16"/>
        <v>27</v>
      </c>
      <c r="N207" s="15">
        <f t="shared" si="17"/>
        <v>0.25961538461538464</v>
      </c>
      <c r="O207" s="4">
        <f t="shared" si="18"/>
        <v>73</v>
      </c>
      <c r="P207" s="4">
        <v>12</v>
      </c>
      <c r="Q207" s="4">
        <v>8</v>
      </c>
      <c r="R207" s="4">
        <v>53</v>
      </c>
    </row>
    <row r="208" spans="1:18" ht="12.75">
      <c r="A208" s="8">
        <v>367673</v>
      </c>
      <c r="B208" s="1" t="s">
        <v>83</v>
      </c>
      <c r="C208" s="2" t="s">
        <v>544</v>
      </c>
      <c r="D208" s="1" t="s">
        <v>7</v>
      </c>
      <c r="E208" s="1" t="s">
        <v>1048</v>
      </c>
      <c r="F208" s="1" t="s">
        <v>37</v>
      </c>
      <c r="G208" s="1" t="s">
        <v>37</v>
      </c>
      <c r="H208" s="4">
        <v>162</v>
      </c>
      <c r="I208" s="4">
        <v>21</v>
      </c>
      <c r="J208" s="13">
        <f t="shared" si="15"/>
        <v>0.12962962962962962</v>
      </c>
      <c r="K208" s="4">
        <v>11</v>
      </c>
      <c r="L208" s="15">
        <f t="shared" si="19"/>
        <v>0.06790123456790123</v>
      </c>
      <c r="M208" s="4">
        <f t="shared" si="16"/>
        <v>32</v>
      </c>
      <c r="N208" s="15">
        <f t="shared" si="17"/>
        <v>0.19753086419753085</v>
      </c>
      <c r="O208" s="4">
        <f t="shared" si="18"/>
        <v>106</v>
      </c>
      <c r="P208" s="4">
        <v>17</v>
      </c>
      <c r="Q208" s="4">
        <v>10</v>
      </c>
      <c r="R208" s="4">
        <v>79</v>
      </c>
    </row>
    <row r="209" spans="1:18" ht="12.75">
      <c r="A209" s="8">
        <v>367673</v>
      </c>
      <c r="B209" s="1" t="s">
        <v>83</v>
      </c>
      <c r="C209" s="2" t="s">
        <v>738</v>
      </c>
      <c r="D209" s="1" t="s">
        <v>126</v>
      </c>
      <c r="E209" s="1" t="s">
        <v>1049</v>
      </c>
      <c r="F209" s="1" t="s">
        <v>37</v>
      </c>
      <c r="G209" s="1" t="s">
        <v>37</v>
      </c>
      <c r="H209" s="4">
        <v>303</v>
      </c>
      <c r="I209" s="4">
        <v>57</v>
      </c>
      <c r="J209" s="13">
        <f t="shared" si="15"/>
        <v>0.18811881188118812</v>
      </c>
      <c r="K209" s="4">
        <v>18</v>
      </c>
      <c r="L209" s="15">
        <f t="shared" si="19"/>
        <v>0.0594059405940594</v>
      </c>
      <c r="M209" s="4">
        <f t="shared" si="16"/>
        <v>75</v>
      </c>
      <c r="N209" s="15">
        <f t="shared" si="17"/>
        <v>0.24752475247524752</v>
      </c>
      <c r="O209" s="4">
        <f t="shared" si="18"/>
        <v>166</v>
      </c>
      <c r="P209" s="4">
        <v>40</v>
      </c>
      <c r="Q209" s="4">
        <v>14</v>
      </c>
      <c r="R209" s="4">
        <v>112</v>
      </c>
    </row>
    <row r="210" spans="1:18" ht="12.75">
      <c r="A210" s="8">
        <v>669660</v>
      </c>
      <c r="B210" s="1" t="s">
        <v>14</v>
      </c>
      <c r="C210" s="2" t="s">
        <v>280</v>
      </c>
      <c r="D210" s="1" t="s">
        <v>468</v>
      </c>
      <c r="E210" s="1" t="s">
        <v>1050</v>
      </c>
      <c r="F210" s="1" t="s">
        <v>1210</v>
      </c>
      <c r="G210" s="1" t="s">
        <v>61</v>
      </c>
      <c r="H210" s="4">
        <v>121</v>
      </c>
      <c r="I210" s="4">
        <v>10</v>
      </c>
      <c r="J210" s="13">
        <f t="shared" si="15"/>
        <v>0.08264462809917356</v>
      </c>
      <c r="K210" s="4">
        <v>0</v>
      </c>
      <c r="L210" s="15">
        <f t="shared" si="19"/>
        <v>0</v>
      </c>
      <c r="M210" s="4">
        <f t="shared" si="16"/>
        <v>10</v>
      </c>
      <c r="N210" s="15">
        <f t="shared" si="17"/>
        <v>0.08264462809917356</v>
      </c>
      <c r="O210" s="4">
        <f t="shared" si="18"/>
        <v>48</v>
      </c>
      <c r="P210" s="4">
        <v>7</v>
      </c>
      <c r="Q210" s="4">
        <v>0</v>
      </c>
      <c r="R210" s="4">
        <v>41</v>
      </c>
    </row>
    <row r="211" spans="1:18" ht="12.75">
      <c r="A211" s="8">
        <v>407466</v>
      </c>
      <c r="B211" s="1" t="s">
        <v>75</v>
      </c>
      <c r="C211" s="2" t="s">
        <v>511</v>
      </c>
      <c r="D211" s="1" t="s">
        <v>787</v>
      </c>
      <c r="E211" s="1" t="s">
        <v>1051</v>
      </c>
      <c r="F211" s="1" t="s">
        <v>727</v>
      </c>
      <c r="G211" s="1" t="s">
        <v>728</v>
      </c>
      <c r="H211" s="4">
        <v>248</v>
      </c>
      <c r="I211" s="4">
        <v>132</v>
      </c>
      <c r="J211" s="13">
        <f t="shared" si="15"/>
        <v>0.532258064516129</v>
      </c>
      <c r="K211" s="4">
        <v>27</v>
      </c>
      <c r="L211" s="15">
        <f t="shared" si="19"/>
        <v>0.10887096774193548</v>
      </c>
      <c r="M211" s="4">
        <f t="shared" si="16"/>
        <v>159</v>
      </c>
      <c r="N211" s="15">
        <f t="shared" si="17"/>
        <v>0.6411290322580645</v>
      </c>
      <c r="O211" s="4">
        <f t="shared" si="18"/>
        <v>141</v>
      </c>
      <c r="P211" s="4">
        <v>93</v>
      </c>
      <c r="Q211" s="4">
        <v>26</v>
      </c>
      <c r="R211" s="4">
        <v>22</v>
      </c>
    </row>
    <row r="212" spans="1:18" ht="12.75">
      <c r="A212" s="8">
        <v>447351</v>
      </c>
      <c r="B212" s="1" t="s">
        <v>537</v>
      </c>
      <c r="C212" s="2" t="s">
        <v>354</v>
      </c>
      <c r="D212" s="1" t="s">
        <v>714</v>
      </c>
      <c r="E212" s="1" t="s">
        <v>1052</v>
      </c>
      <c r="F212" s="1" t="s">
        <v>1216</v>
      </c>
      <c r="G212" s="1" t="s">
        <v>657</v>
      </c>
      <c r="H212" s="4">
        <v>150</v>
      </c>
      <c r="I212" s="4">
        <v>8</v>
      </c>
      <c r="J212" s="13">
        <f t="shared" si="15"/>
        <v>0.05333333333333334</v>
      </c>
      <c r="K212" s="4">
        <v>1</v>
      </c>
      <c r="L212" s="15">
        <f t="shared" si="19"/>
        <v>0.006666666666666667</v>
      </c>
      <c r="M212" s="4">
        <f t="shared" si="16"/>
        <v>9</v>
      </c>
      <c r="N212" s="15">
        <f t="shared" si="17"/>
        <v>0.06</v>
      </c>
      <c r="O212" s="4">
        <f t="shared" si="18"/>
        <v>70</v>
      </c>
      <c r="P212" s="4">
        <v>7</v>
      </c>
      <c r="Q212" s="4">
        <v>1</v>
      </c>
      <c r="R212" s="4">
        <v>62</v>
      </c>
    </row>
    <row r="213" spans="1:18" ht="12.75">
      <c r="A213" s="8">
        <v>407483</v>
      </c>
      <c r="B213" s="1" t="s">
        <v>113</v>
      </c>
      <c r="C213" s="2" t="s">
        <v>96</v>
      </c>
      <c r="D213" s="1" t="s">
        <v>441</v>
      </c>
      <c r="E213" s="1" t="s">
        <v>1053</v>
      </c>
      <c r="F213" s="1" t="s">
        <v>1205</v>
      </c>
      <c r="G213" s="1" t="s">
        <v>728</v>
      </c>
      <c r="H213" s="4">
        <v>243</v>
      </c>
      <c r="I213" s="4">
        <v>23</v>
      </c>
      <c r="J213" s="13">
        <f t="shared" si="15"/>
        <v>0.09465020576131687</v>
      </c>
      <c r="K213" s="4">
        <v>2</v>
      </c>
      <c r="L213" s="15">
        <f t="shared" si="19"/>
        <v>0.00823045267489712</v>
      </c>
      <c r="M213" s="4">
        <f t="shared" si="16"/>
        <v>25</v>
      </c>
      <c r="N213" s="15">
        <f t="shared" si="17"/>
        <v>0.102880658436214</v>
      </c>
      <c r="O213" s="4">
        <f t="shared" si="18"/>
        <v>56</v>
      </c>
      <c r="P213" s="4">
        <v>9</v>
      </c>
      <c r="Q213" s="4">
        <v>1</v>
      </c>
      <c r="R213" s="4">
        <v>46</v>
      </c>
    </row>
    <row r="214" spans="1:18" ht="12.75">
      <c r="A214" s="8">
        <v>587484</v>
      </c>
      <c r="B214" s="1" t="s">
        <v>703</v>
      </c>
      <c r="C214" s="2" t="s">
        <v>136</v>
      </c>
      <c r="D214" s="1" t="s">
        <v>440</v>
      </c>
      <c r="E214" s="1" t="s">
        <v>1054</v>
      </c>
      <c r="F214" s="1" t="s">
        <v>577</v>
      </c>
      <c r="G214" s="1" t="s">
        <v>577</v>
      </c>
      <c r="H214" s="4">
        <v>188</v>
      </c>
      <c r="I214" s="4">
        <v>39</v>
      </c>
      <c r="J214" s="13">
        <f t="shared" si="15"/>
        <v>0.2074468085106383</v>
      </c>
      <c r="K214" s="4">
        <v>7</v>
      </c>
      <c r="L214" s="15">
        <f t="shared" si="19"/>
        <v>0.03723404255319149</v>
      </c>
      <c r="M214" s="4">
        <f t="shared" si="16"/>
        <v>46</v>
      </c>
      <c r="N214" s="15">
        <f t="shared" si="17"/>
        <v>0.24468085106382978</v>
      </c>
      <c r="O214" s="4">
        <f t="shared" si="18"/>
        <v>151</v>
      </c>
      <c r="P214" s="4">
        <v>32</v>
      </c>
      <c r="Q214" s="4">
        <v>7</v>
      </c>
      <c r="R214" s="4">
        <v>112</v>
      </c>
    </row>
    <row r="215" spans="1:18" ht="12.75">
      <c r="A215" s="8">
        <v>677495</v>
      </c>
      <c r="B215" s="1" t="s">
        <v>132</v>
      </c>
      <c r="C215" s="2" t="s">
        <v>747</v>
      </c>
      <c r="D215" s="1" t="s">
        <v>97</v>
      </c>
      <c r="E215" s="1" t="s">
        <v>1055</v>
      </c>
      <c r="F215" s="1" t="s">
        <v>1244</v>
      </c>
      <c r="G215" s="1" t="s">
        <v>356</v>
      </c>
      <c r="H215" s="4">
        <v>235</v>
      </c>
      <c r="I215" s="4">
        <v>22</v>
      </c>
      <c r="J215" s="13">
        <f t="shared" si="15"/>
        <v>0.09361702127659574</v>
      </c>
      <c r="K215" s="4">
        <v>1</v>
      </c>
      <c r="L215" s="15">
        <f t="shared" si="19"/>
        <v>0.00425531914893617</v>
      </c>
      <c r="M215" s="4">
        <f t="shared" si="16"/>
        <v>23</v>
      </c>
      <c r="N215" s="15">
        <f t="shared" si="17"/>
        <v>0.09787234042553192</v>
      </c>
      <c r="O215" s="4">
        <f t="shared" si="18"/>
        <v>77</v>
      </c>
      <c r="P215" s="4">
        <v>16</v>
      </c>
      <c r="Q215" s="4">
        <v>1</v>
      </c>
      <c r="R215" s="4">
        <v>60</v>
      </c>
    </row>
    <row r="216" spans="1:18" ht="12.75">
      <c r="A216" s="8">
        <v>117497</v>
      </c>
      <c r="B216" s="1" t="s">
        <v>12</v>
      </c>
      <c r="C216" s="2" t="s">
        <v>533</v>
      </c>
      <c r="D216" s="1" t="s">
        <v>583</v>
      </c>
      <c r="E216" s="1" t="s">
        <v>1056</v>
      </c>
      <c r="F216" s="1" t="s">
        <v>1185</v>
      </c>
      <c r="G216" s="1" t="s">
        <v>620</v>
      </c>
      <c r="H216" s="4">
        <v>118</v>
      </c>
      <c r="I216" s="4">
        <v>8</v>
      </c>
      <c r="J216" s="13">
        <f t="shared" si="15"/>
        <v>0.06779661016949153</v>
      </c>
      <c r="K216" s="4">
        <v>0</v>
      </c>
      <c r="L216" s="15">
        <f t="shared" si="19"/>
        <v>0</v>
      </c>
      <c r="M216" s="4">
        <f t="shared" si="16"/>
        <v>8</v>
      </c>
      <c r="N216" s="15">
        <f t="shared" si="17"/>
        <v>0.06779661016949153</v>
      </c>
      <c r="O216" s="4">
        <f t="shared" si="18"/>
        <v>49</v>
      </c>
      <c r="P216" s="4">
        <v>6</v>
      </c>
      <c r="Q216" s="4">
        <v>0</v>
      </c>
      <c r="R216" s="4">
        <v>43</v>
      </c>
    </row>
    <row r="217" spans="1:18" ht="12.75">
      <c r="A217" s="8">
        <v>407501</v>
      </c>
      <c r="B217" s="1" t="s">
        <v>803</v>
      </c>
      <c r="C217" s="2" t="s">
        <v>805</v>
      </c>
      <c r="D217" s="1" t="s">
        <v>8</v>
      </c>
      <c r="E217" s="1" t="s">
        <v>1057</v>
      </c>
      <c r="F217" s="1" t="s">
        <v>727</v>
      </c>
      <c r="G217" s="1" t="s">
        <v>728</v>
      </c>
      <c r="H217" s="4">
        <v>165</v>
      </c>
      <c r="I217" s="4">
        <v>153</v>
      </c>
      <c r="J217" s="13">
        <f t="shared" si="15"/>
        <v>0.9272727272727272</v>
      </c>
      <c r="K217" s="4">
        <v>7</v>
      </c>
      <c r="L217" s="15">
        <f t="shared" si="19"/>
        <v>0.04242424242424243</v>
      </c>
      <c r="M217" s="4">
        <f t="shared" si="16"/>
        <v>160</v>
      </c>
      <c r="N217" s="15">
        <f t="shared" si="17"/>
        <v>0.9696969696969697</v>
      </c>
      <c r="O217" s="4">
        <f t="shared" si="18"/>
        <v>136</v>
      </c>
      <c r="P217" s="4">
        <v>127</v>
      </c>
      <c r="Q217" s="4">
        <v>6</v>
      </c>
      <c r="R217" s="4">
        <v>3</v>
      </c>
    </row>
    <row r="218" spans="1:18" ht="12.75">
      <c r="A218" s="8">
        <v>287530</v>
      </c>
      <c r="B218" s="1" t="s">
        <v>234</v>
      </c>
      <c r="C218" s="2" t="s">
        <v>563</v>
      </c>
      <c r="D218" s="1" t="s">
        <v>234</v>
      </c>
      <c r="E218" s="1" t="s">
        <v>1058</v>
      </c>
      <c r="F218" s="1" t="s">
        <v>494</v>
      </c>
      <c r="G218" s="1" t="s">
        <v>494</v>
      </c>
      <c r="H218" s="4">
        <v>65</v>
      </c>
      <c r="I218" s="4">
        <v>14</v>
      </c>
      <c r="J218" s="13">
        <f t="shared" si="15"/>
        <v>0.2153846153846154</v>
      </c>
      <c r="K218" s="4">
        <v>3</v>
      </c>
      <c r="L218" s="15">
        <f t="shared" si="19"/>
        <v>0.046153846153846156</v>
      </c>
      <c r="M218" s="4">
        <f t="shared" si="16"/>
        <v>17</v>
      </c>
      <c r="N218" s="15">
        <f t="shared" si="17"/>
        <v>0.26153846153846155</v>
      </c>
      <c r="O218" s="4">
        <f t="shared" si="18"/>
        <v>37</v>
      </c>
      <c r="P218" s="4">
        <v>7</v>
      </c>
      <c r="Q218" s="4">
        <v>1</v>
      </c>
      <c r="R218" s="4">
        <v>29</v>
      </c>
    </row>
    <row r="219" spans="1:18" ht="12.75">
      <c r="A219" s="8">
        <v>667520</v>
      </c>
      <c r="B219" s="1" t="s">
        <v>122</v>
      </c>
      <c r="C219" s="2" t="s">
        <v>705</v>
      </c>
      <c r="D219" s="1" t="s">
        <v>604</v>
      </c>
      <c r="E219" s="1" t="s">
        <v>1059</v>
      </c>
      <c r="F219" s="1" t="s">
        <v>1274</v>
      </c>
      <c r="G219" s="1" t="s">
        <v>61</v>
      </c>
      <c r="H219" s="4">
        <v>180</v>
      </c>
      <c r="I219" s="4">
        <v>10</v>
      </c>
      <c r="J219" s="13">
        <f t="shared" si="15"/>
        <v>0.05555555555555555</v>
      </c>
      <c r="K219" s="4">
        <v>6</v>
      </c>
      <c r="L219" s="15">
        <f t="shared" si="19"/>
        <v>0.03333333333333333</v>
      </c>
      <c r="M219" s="4">
        <f t="shared" si="16"/>
        <v>16</v>
      </c>
      <c r="N219" s="15">
        <f t="shared" si="17"/>
        <v>0.08888888888888889</v>
      </c>
      <c r="O219" s="4">
        <f t="shared" si="18"/>
        <v>45</v>
      </c>
      <c r="P219" s="4">
        <v>7</v>
      </c>
      <c r="Q219" s="4">
        <v>4</v>
      </c>
      <c r="R219" s="4">
        <v>34</v>
      </c>
    </row>
    <row r="220" spans="1:18" ht="12.75">
      <c r="A220" s="8">
        <v>247526</v>
      </c>
      <c r="B220" s="1" t="s">
        <v>536</v>
      </c>
      <c r="C220" s="2" t="s">
        <v>9</v>
      </c>
      <c r="D220" s="1" t="s">
        <v>430</v>
      </c>
      <c r="E220" s="1" t="s">
        <v>1060</v>
      </c>
      <c r="F220" s="1" t="s">
        <v>1175</v>
      </c>
      <c r="G220" s="1" t="s">
        <v>490</v>
      </c>
      <c r="H220" s="4">
        <v>49</v>
      </c>
      <c r="I220" s="4">
        <v>16</v>
      </c>
      <c r="J220" s="13">
        <f t="shared" si="15"/>
        <v>0.32653061224489793</v>
      </c>
      <c r="K220" s="4">
        <v>3</v>
      </c>
      <c r="L220" s="15">
        <f t="shared" si="19"/>
        <v>0.061224489795918366</v>
      </c>
      <c r="M220" s="4">
        <f t="shared" si="16"/>
        <v>19</v>
      </c>
      <c r="N220" s="15">
        <f t="shared" si="17"/>
        <v>0.3877551020408163</v>
      </c>
      <c r="O220" s="4">
        <f t="shared" si="18"/>
        <v>37</v>
      </c>
      <c r="P220" s="4">
        <v>14</v>
      </c>
      <c r="Q220" s="4">
        <v>1</v>
      </c>
      <c r="R220" s="4">
        <v>22</v>
      </c>
    </row>
    <row r="221" spans="1:18" ht="12.75">
      <c r="A221" s="8">
        <v>357534</v>
      </c>
      <c r="B221" s="1" t="s">
        <v>536</v>
      </c>
      <c r="C221" s="2" t="s">
        <v>50</v>
      </c>
      <c r="D221" s="1" t="s">
        <v>1</v>
      </c>
      <c r="E221" s="1" t="s">
        <v>1061</v>
      </c>
      <c r="F221" s="1" t="s">
        <v>1235</v>
      </c>
      <c r="G221" s="1" t="s">
        <v>172</v>
      </c>
      <c r="H221" s="4">
        <v>103</v>
      </c>
      <c r="I221" s="4">
        <v>22</v>
      </c>
      <c r="J221" s="13">
        <f t="shared" si="15"/>
        <v>0.21359223300970873</v>
      </c>
      <c r="K221" s="4">
        <v>8</v>
      </c>
      <c r="L221" s="15">
        <f t="shared" si="19"/>
        <v>0.07766990291262135</v>
      </c>
      <c r="M221" s="4">
        <f t="shared" si="16"/>
        <v>30</v>
      </c>
      <c r="N221" s="15">
        <f t="shared" si="17"/>
        <v>0.2912621359223301</v>
      </c>
      <c r="O221" s="4">
        <f t="shared" si="18"/>
        <v>77</v>
      </c>
      <c r="P221" s="4">
        <v>19</v>
      </c>
      <c r="Q221" s="4">
        <v>6</v>
      </c>
      <c r="R221" s="4">
        <v>52</v>
      </c>
    </row>
    <row r="222" spans="1:18" ht="12.75">
      <c r="A222" s="8">
        <v>597506</v>
      </c>
      <c r="B222" s="1" t="s">
        <v>536</v>
      </c>
      <c r="C222" s="2" t="s">
        <v>584</v>
      </c>
      <c r="D222" s="1" t="s">
        <v>1</v>
      </c>
      <c r="E222" s="1" t="s">
        <v>1062</v>
      </c>
      <c r="F222" s="1" t="s">
        <v>1248</v>
      </c>
      <c r="G222" s="1" t="s">
        <v>336</v>
      </c>
      <c r="H222" s="4">
        <v>201</v>
      </c>
      <c r="I222" s="4">
        <v>36</v>
      </c>
      <c r="J222" s="13">
        <f aca="true" t="shared" si="20" ref="J222:J285">I222/H222</f>
        <v>0.1791044776119403</v>
      </c>
      <c r="K222" s="4">
        <v>14</v>
      </c>
      <c r="L222" s="15">
        <f t="shared" si="19"/>
        <v>0.06965174129353234</v>
      </c>
      <c r="M222" s="4">
        <f aca="true" t="shared" si="21" ref="M222:M285">K222+I222</f>
        <v>50</v>
      </c>
      <c r="N222" s="15">
        <f aca="true" t="shared" si="22" ref="N222:N285">(K222+I222)/H222</f>
        <v>0.24875621890547264</v>
      </c>
      <c r="O222" s="4">
        <f aca="true" t="shared" si="23" ref="O222:O285">P222+Q222+R222</f>
        <v>93</v>
      </c>
      <c r="P222" s="4">
        <v>24</v>
      </c>
      <c r="Q222" s="4">
        <v>7</v>
      </c>
      <c r="R222" s="4">
        <v>62</v>
      </c>
    </row>
    <row r="223" spans="1:18" ht="12.75">
      <c r="A223" s="8">
        <v>287507</v>
      </c>
      <c r="B223" s="1" t="s">
        <v>536</v>
      </c>
      <c r="C223" s="2" t="s">
        <v>100</v>
      </c>
      <c r="D223" s="1" t="s">
        <v>211</v>
      </c>
      <c r="E223" s="1" t="s">
        <v>1063</v>
      </c>
      <c r="F223" s="1" t="s">
        <v>1269</v>
      </c>
      <c r="G223" s="1" t="s">
        <v>494</v>
      </c>
      <c r="H223" s="4">
        <v>46</v>
      </c>
      <c r="I223" s="4">
        <v>10</v>
      </c>
      <c r="J223" s="13">
        <f t="shared" si="20"/>
        <v>0.21739130434782608</v>
      </c>
      <c r="K223" s="4">
        <v>8</v>
      </c>
      <c r="L223" s="15">
        <f aca="true" t="shared" si="24" ref="L223:L286">K223/H223</f>
        <v>0.17391304347826086</v>
      </c>
      <c r="M223" s="4">
        <f t="shared" si="21"/>
        <v>18</v>
      </c>
      <c r="N223" s="15">
        <f t="shared" si="22"/>
        <v>0.391304347826087</v>
      </c>
      <c r="O223" s="4">
        <f t="shared" si="23"/>
        <v>28</v>
      </c>
      <c r="P223" s="4">
        <v>6</v>
      </c>
      <c r="Q223" s="4">
        <v>6</v>
      </c>
      <c r="R223" s="4">
        <v>16</v>
      </c>
    </row>
    <row r="224" spans="1:18" ht="12.75">
      <c r="A224" s="8">
        <v>409661</v>
      </c>
      <c r="B224" s="1" t="s">
        <v>451</v>
      </c>
      <c r="C224" s="2" t="s">
        <v>625</v>
      </c>
      <c r="D224" s="1" t="s">
        <v>1330</v>
      </c>
      <c r="E224" s="1" t="s">
        <v>1064</v>
      </c>
      <c r="F224" s="1" t="s">
        <v>727</v>
      </c>
      <c r="G224" s="1" t="s">
        <v>728</v>
      </c>
      <c r="H224" s="4">
        <v>102</v>
      </c>
      <c r="I224" s="4">
        <v>102</v>
      </c>
      <c r="J224" s="13">
        <f t="shared" si="20"/>
        <v>1</v>
      </c>
      <c r="K224" s="4">
        <v>0</v>
      </c>
      <c r="L224" s="15">
        <f t="shared" si="24"/>
        <v>0</v>
      </c>
      <c r="M224" s="4">
        <f t="shared" si="21"/>
        <v>102</v>
      </c>
      <c r="N224" s="15">
        <f t="shared" si="22"/>
        <v>1</v>
      </c>
      <c r="O224" s="4">
        <f t="shared" si="23"/>
        <v>87</v>
      </c>
      <c r="P224" s="4">
        <v>87</v>
      </c>
      <c r="Q224" s="4">
        <v>0</v>
      </c>
      <c r="R224" s="4">
        <v>0</v>
      </c>
    </row>
    <row r="225" spans="1:18" ht="12.75">
      <c r="A225" s="8">
        <v>409661</v>
      </c>
      <c r="B225" s="1" t="s">
        <v>451</v>
      </c>
      <c r="C225" s="2" t="s">
        <v>789</v>
      </c>
      <c r="D225" s="1" t="s">
        <v>1331</v>
      </c>
      <c r="E225" s="1" t="s">
        <v>1333</v>
      </c>
      <c r="F225" s="1" t="s">
        <v>727</v>
      </c>
      <c r="G225" s="1" t="s">
        <v>728</v>
      </c>
      <c r="H225" s="4">
        <v>138</v>
      </c>
      <c r="I225" s="4">
        <v>138</v>
      </c>
      <c r="J225" s="13">
        <f t="shared" si="20"/>
        <v>1</v>
      </c>
      <c r="K225" s="4">
        <v>0</v>
      </c>
      <c r="L225" s="15">
        <f t="shared" si="24"/>
        <v>0</v>
      </c>
      <c r="M225" s="4">
        <f t="shared" si="21"/>
        <v>138</v>
      </c>
      <c r="N225" s="15">
        <f t="shared" si="22"/>
        <v>1</v>
      </c>
      <c r="O225" s="4">
        <f t="shared" si="23"/>
        <v>114</v>
      </c>
      <c r="P225" s="4">
        <v>114</v>
      </c>
      <c r="Q225" s="4">
        <v>0</v>
      </c>
      <c r="R225" s="4">
        <v>0</v>
      </c>
    </row>
    <row r="226" spans="1:18" ht="12.75">
      <c r="A226" s="8">
        <v>409661</v>
      </c>
      <c r="B226" s="1" t="s">
        <v>451</v>
      </c>
      <c r="C226" s="2" t="s">
        <v>427</v>
      </c>
      <c r="D226" s="1" t="s">
        <v>1332</v>
      </c>
      <c r="E226" s="1" t="s">
        <v>1065</v>
      </c>
      <c r="F226" s="1" t="s">
        <v>727</v>
      </c>
      <c r="G226" s="1" t="s">
        <v>728</v>
      </c>
      <c r="H226" s="4">
        <v>126</v>
      </c>
      <c r="I226" s="4">
        <v>126</v>
      </c>
      <c r="J226" s="13">
        <f t="shared" si="20"/>
        <v>1</v>
      </c>
      <c r="K226" s="4">
        <v>0</v>
      </c>
      <c r="L226" s="15">
        <f t="shared" si="24"/>
        <v>0</v>
      </c>
      <c r="M226" s="4">
        <f t="shared" si="21"/>
        <v>126</v>
      </c>
      <c r="N226" s="15">
        <f t="shared" si="22"/>
        <v>1</v>
      </c>
      <c r="O226" s="4">
        <f t="shared" si="23"/>
        <v>107</v>
      </c>
      <c r="P226" s="4">
        <v>107</v>
      </c>
      <c r="Q226" s="4">
        <v>0</v>
      </c>
      <c r="R226" s="4">
        <v>0</v>
      </c>
    </row>
    <row r="227" spans="1:18" ht="12.75">
      <c r="A227" s="8">
        <v>677498</v>
      </c>
      <c r="B227" s="1" t="s">
        <v>409</v>
      </c>
      <c r="C227" s="2" t="s">
        <v>766</v>
      </c>
      <c r="D227" s="1" t="s">
        <v>311</v>
      </c>
      <c r="E227" s="1" t="s">
        <v>1066</v>
      </c>
      <c r="F227" s="1" t="s">
        <v>1196</v>
      </c>
      <c r="G227" s="1" t="s">
        <v>356</v>
      </c>
      <c r="H227" s="4">
        <v>326</v>
      </c>
      <c r="I227" s="4">
        <v>1</v>
      </c>
      <c r="J227" s="13">
        <f t="shared" si="20"/>
        <v>0.003067484662576687</v>
      </c>
      <c r="K227" s="4">
        <v>2</v>
      </c>
      <c r="L227" s="15">
        <f t="shared" si="24"/>
        <v>0.006134969325153374</v>
      </c>
      <c r="M227" s="4">
        <f t="shared" si="21"/>
        <v>3</v>
      </c>
      <c r="N227" s="15">
        <f t="shared" si="22"/>
        <v>0.009202453987730062</v>
      </c>
      <c r="O227" s="4">
        <f t="shared" si="23"/>
        <v>118</v>
      </c>
      <c r="P227" s="4">
        <v>1</v>
      </c>
      <c r="Q227" s="4">
        <v>0</v>
      </c>
      <c r="R227" s="4">
        <v>117</v>
      </c>
    </row>
    <row r="228" spans="1:18" ht="12.75">
      <c r="A228" s="8">
        <v>377554</v>
      </c>
      <c r="B228" s="1" t="s">
        <v>333</v>
      </c>
      <c r="C228" s="2" t="s">
        <v>205</v>
      </c>
      <c r="D228" s="1" t="s">
        <v>463</v>
      </c>
      <c r="E228" s="1" t="s">
        <v>1067</v>
      </c>
      <c r="F228" s="1" t="s">
        <v>1194</v>
      </c>
      <c r="G228" s="1" t="s">
        <v>550</v>
      </c>
      <c r="H228" s="4">
        <v>53</v>
      </c>
      <c r="I228" s="4">
        <v>6</v>
      </c>
      <c r="J228" s="13">
        <f t="shared" si="20"/>
        <v>0.11320754716981132</v>
      </c>
      <c r="K228" s="4">
        <v>3</v>
      </c>
      <c r="L228" s="15">
        <f t="shared" si="24"/>
        <v>0.05660377358490566</v>
      </c>
      <c r="M228" s="4">
        <f t="shared" si="21"/>
        <v>9</v>
      </c>
      <c r="N228" s="15">
        <f t="shared" si="22"/>
        <v>0.16981132075471697</v>
      </c>
      <c r="O228" s="4">
        <f t="shared" si="23"/>
        <v>41</v>
      </c>
      <c r="P228" s="4">
        <v>5</v>
      </c>
      <c r="Q228" s="4">
        <v>2</v>
      </c>
      <c r="R228" s="4">
        <v>34</v>
      </c>
    </row>
    <row r="229" spans="1:18" ht="12.75">
      <c r="A229" s="8">
        <v>597545</v>
      </c>
      <c r="B229" s="1" t="s">
        <v>333</v>
      </c>
      <c r="C229" s="2" t="s">
        <v>460</v>
      </c>
      <c r="D229" s="1" t="s">
        <v>171</v>
      </c>
      <c r="E229" s="1" t="s">
        <v>1068</v>
      </c>
      <c r="F229" s="1" t="s">
        <v>1248</v>
      </c>
      <c r="G229" s="1" t="s">
        <v>336</v>
      </c>
      <c r="H229" s="4">
        <v>157</v>
      </c>
      <c r="I229" s="4">
        <v>6</v>
      </c>
      <c r="J229" s="13">
        <f t="shared" si="20"/>
        <v>0.03821656050955414</v>
      </c>
      <c r="K229" s="4">
        <v>10</v>
      </c>
      <c r="L229" s="15">
        <f t="shared" si="24"/>
        <v>0.06369426751592357</v>
      </c>
      <c r="M229" s="4">
        <f t="shared" si="21"/>
        <v>16</v>
      </c>
      <c r="N229" s="15">
        <f t="shared" si="22"/>
        <v>0.10191082802547771</v>
      </c>
      <c r="O229" s="4">
        <f t="shared" si="23"/>
        <v>52</v>
      </c>
      <c r="P229" s="4">
        <v>3</v>
      </c>
      <c r="Q229" s="4">
        <v>4</v>
      </c>
      <c r="R229" s="4">
        <v>45</v>
      </c>
    </row>
    <row r="230" spans="1:18" ht="12.75">
      <c r="A230" s="8">
        <v>407505</v>
      </c>
      <c r="B230" s="1" t="s">
        <v>522</v>
      </c>
      <c r="C230" s="2" t="s">
        <v>602</v>
      </c>
      <c r="D230" s="1" t="s">
        <v>522</v>
      </c>
      <c r="E230" s="1" t="s">
        <v>1069</v>
      </c>
      <c r="F230" s="1" t="s">
        <v>1205</v>
      </c>
      <c r="G230" s="1" t="s">
        <v>728</v>
      </c>
      <c r="H230" s="4">
        <v>104</v>
      </c>
      <c r="I230" s="4">
        <v>15</v>
      </c>
      <c r="J230" s="13">
        <f t="shared" si="20"/>
        <v>0.14423076923076922</v>
      </c>
      <c r="K230" s="4">
        <v>12</v>
      </c>
      <c r="L230" s="15">
        <f t="shared" si="24"/>
        <v>0.11538461538461539</v>
      </c>
      <c r="M230" s="4">
        <f t="shared" si="21"/>
        <v>27</v>
      </c>
      <c r="N230" s="15">
        <f t="shared" si="22"/>
        <v>0.25961538461538464</v>
      </c>
      <c r="O230" s="4">
        <f t="shared" si="23"/>
        <v>46</v>
      </c>
      <c r="P230" s="4">
        <v>11</v>
      </c>
      <c r="Q230" s="4">
        <v>9</v>
      </c>
      <c r="R230" s="4">
        <v>26</v>
      </c>
    </row>
    <row r="231" spans="1:18" ht="12.75">
      <c r="A231" s="8">
        <v>407536</v>
      </c>
      <c r="B231" s="1" t="s">
        <v>102</v>
      </c>
      <c r="C231" s="2" t="s">
        <v>416</v>
      </c>
      <c r="D231" s="1" t="s">
        <v>430</v>
      </c>
      <c r="E231" s="1" t="s">
        <v>1070</v>
      </c>
      <c r="F231" s="1" t="s">
        <v>1203</v>
      </c>
      <c r="G231" s="1" t="s">
        <v>728</v>
      </c>
      <c r="H231" s="4">
        <v>100</v>
      </c>
      <c r="I231" s="4">
        <v>13</v>
      </c>
      <c r="J231" s="13">
        <f t="shared" si="20"/>
        <v>0.13</v>
      </c>
      <c r="K231" s="4">
        <v>5</v>
      </c>
      <c r="L231" s="15">
        <f t="shared" si="24"/>
        <v>0.05</v>
      </c>
      <c r="M231" s="4">
        <f t="shared" si="21"/>
        <v>18</v>
      </c>
      <c r="N231" s="15">
        <f t="shared" si="22"/>
        <v>0.18</v>
      </c>
      <c r="O231" s="4">
        <f t="shared" si="23"/>
        <v>48</v>
      </c>
      <c r="P231" s="4">
        <v>10</v>
      </c>
      <c r="Q231" s="4">
        <v>3</v>
      </c>
      <c r="R231" s="4">
        <v>35</v>
      </c>
    </row>
    <row r="232" spans="1:18" ht="12.75">
      <c r="A232" s="8">
        <v>107522</v>
      </c>
      <c r="B232" s="1" t="s">
        <v>102</v>
      </c>
      <c r="C232" s="2" t="s">
        <v>299</v>
      </c>
      <c r="D232" s="1" t="s">
        <v>707</v>
      </c>
      <c r="E232" s="1" t="s">
        <v>1071</v>
      </c>
      <c r="F232" s="1" t="s">
        <v>1240</v>
      </c>
      <c r="G232" s="1" t="s">
        <v>368</v>
      </c>
      <c r="H232" s="4">
        <v>85</v>
      </c>
      <c r="I232" s="4">
        <v>16</v>
      </c>
      <c r="J232" s="13">
        <f t="shared" si="20"/>
        <v>0.18823529411764706</v>
      </c>
      <c r="K232" s="4">
        <v>12</v>
      </c>
      <c r="L232" s="15">
        <f t="shared" si="24"/>
        <v>0.1411764705882353</v>
      </c>
      <c r="M232" s="4">
        <f t="shared" si="21"/>
        <v>28</v>
      </c>
      <c r="N232" s="15">
        <f t="shared" si="22"/>
        <v>0.32941176470588235</v>
      </c>
      <c r="O232" s="4">
        <f t="shared" si="23"/>
        <v>53</v>
      </c>
      <c r="P232" s="4">
        <v>13</v>
      </c>
      <c r="Q232" s="4">
        <v>7</v>
      </c>
      <c r="R232" s="4">
        <v>33</v>
      </c>
    </row>
    <row r="233" spans="1:18" ht="12.75">
      <c r="A233" s="8">
        <v>407525</v>
      </c>
      <c r="B233" s="1" t="s">
        <v>102</v>
      </c>
      <c r="C233" s="2" t="s">
        <v>521</v>
      </c>
      <c r="D233" s="1" t="s">
        <v>707</v>
      </c>
      <c r="E233" s="1" t="s">
        <v>1072</v>
      </c>
      <c r="F233" s="1" t="s">
        <v>727</v>
      </c>
      <c r="G233" s="1" t="s">
        <v>728</v>
      </c>
      <c r="H233" s="4">
        <v>248</v>
      </c>
      <c r="I233" s="4">
        <v>126</v>
      </c>
      <c r="J233" s="13">
        <f t="shared" si="20"/>
        <v>0.5080645161290323</v>
      </c>
      <c r="K233" s="4">
        <v>18</v>
      </c>
      <c r="L233" s="15">
        <f t="shared" si="24"/>
        <v>0.07258064516129033</v>
      </c>
      <c r="M233" s="4">
        <f t="shared" si="21"/>
        <v>144</v>
      </c>
      <c r="N233" s="15">
        <f t="shared" si="22"/>
        <v>0.5806451612903226</v>
      </c>
      <c r="O233" s="4">
        <f t="shared" si="23"/>
        <v>167</v>
      </c>
      <c r="P233" s="4">
        <v>113</v>
      </c>
      <c r="Q233" s="4">
        <v>12</v>
      </c>
      <c r="R233" s="4">
        <v>42</v>
      </c>
    </row>
    <row r="234" spans="1:18" ht="12.75">
      <c r="A234" s="8">
        <v>147521</v>
      </c>
      <c r="B234" s="1" t="s">
        <v>102</v>
      </c>
      <c r="C234" s="2" t="s">
        <v>699</v>
      </c>
      <c r="D234" s="1" t="s">
        <v>312</v>
      </c>
      <c r="E234" s="1" t="s">
        <v>1073</v>
      </c>
      <c r="F234" s="1" t="s">
        <v>1229</v>
      </c>
      <c r="G234" s="1" t="s">
        <v>371</v>
      </c>
      <c r="H234" s="4">
        <v>89</v>
      </c>
      <c r="I234" s="4">
        <v>10</v>
      </c>
      <c r="J234" s="13">
        <f t="shared" si="20"/>
        <v>0.11235955056179775</v>
      </c>
      <c r="K234" s="4">
        <v>3</v>
      </c>
      <c r="L234" s="15">
        <f t="shared" si="24"/>
        <v>0.033707865168539325</v>
      </c>
      <c r="M234" s="4">
        <f t="shared" si="21"/>
        <v>13</v>
      </c>
      <c r="N234" s="15">
        <f t="shared" si="22"/>
        <v>0.14606741573033707</v>
      </c>
      <c r="O234" s="4">
        <f t="shared" si="23"/>
        <v>64</v>
      </c>
      <c r="P234" s="4">
        <v>8</v>
      </c>
      <c r="Q234" s="4">
        <v>3</v>
      </c>
      <c r="R234" s="4">
        <v>53</v>
      </c>
    </row>
    <row r="235" spans="1:18" ht="12.75">
      <c r="A235" s="8">
        <v>117529</v>
      </c>
      <c r="B235" s="1" t="s">
        <v>102</v>
      </c>
      <c r="C235" s="2" t="s">
        <v>483</v>
      </c>
      <c r="D235" s="1" t="s">
        <v>389</v>
      </c>
      <c r="E235" s="1" t="s">
        <v>1074</v>
      </c>
      <c r="F235" s="1" t="s">
        <v>400</v>
      </c>
      <c r="G235" s="1" t="s">
        <v>620</v>
      </c>
      <c r="H235" s="4">
        <v>95</v>
      </c>
      <c r="I235" s="4">
        <v>19</v>
      </c>
      <c r="J235" s="13">
        <f t="shared" si="20"/>
        <v>0.2</v>
      </c>
      <c r="K235" s="4">
        <v>4</v>
      </c>
      <c r="L235" s="15">
        <f t="shared" si="24"/>
        <v>0.042105263157894736</v>
      </c>
      <c r="M235" s="4">
        <f t="shared" si="21"/>
        <v>23</v>
      </c>
      <c r="N235" s="15">
        <f t="shared" si="22"/>
        <v>0.24210526315789474</v>
      </c>
      <c r="O235" s="4">
        <f t="shared" si="23"/>
        <v>59</v>
      </c>
      <c r="P235" s="4">
        <v>15</v>
      </c>
      <c r="Q235" s="4">
        <v>3</v>
      </c>
      <c r="R235" s="4">
        <v>41</v>
      </c>
    </row>
    <row r="236" spans="1:18" ht="12.75">
      <c r="A236" s="8">
        <v>364867</v>
      </c>
      <c r="B236" s="1" t="s">
        <v>102</v>
      </c>
      <c r="C236" s="2" t="s">
        <v>228</v>
      </c>
      <c r="D236" s="1" t="s">
        <v>102</v>
      </c>
      <c r="E236" s="1" t="s">
        <v>1075</v>
      </c>
      <c r="F236" s="1" t="s">
        <v>1286</v>
      </c>
      <c r="G236" s="1" t="s">
        <v>37</v>
      </c>
      <c r="H236" s="4">
        <v>50</v>
      </c>
      <c r="I236" s="4">
        <v>12</v>
      </c>
      <c r="J236" s="13">
        <f t="shared" si="20"/>
        <v>0.24</v>
      </c>
      <c r="K236" s="4">
        <v>0</v>
      </c>
      <c r="L236" s="15">
        <f t="shared" si="24"/>
        <v>0</v>
      </c>
      <c r="M236" s="4">
        <f t="shared" si="21"/>
        <v>12</v>
      </c>
      <c r="N236" s="15">
        <f t="shared" si="22"/>
        <v>0.24</v>
      </c>
      <c r="O236" s="4">
        <f t="shared" si="23"/>
        <v>17</v>
      </c>
      <c r="P236" s="4">
        <v>8</v>
      </c>
      <c r="Q236" s="4">
        <v>0</v>
      </c>
      <c r="R236" s="4">
        <v>9</v>
      </c>
    </row>
    <row r="237" spans="1:18" ht="12.75">
      <c r="A237" s="8">
        <v>567542</v>
      </c>
      <c r="B237" s="1" t="s">
        <v>102</v>
      </c>
      <c r="C237" s="2" t="s">
        <v>518</v>
      </c>
      <c r="D237" s="1" t="s">
        <v>477</v>
      </c>
      <c r="E237" s="1" t="s">
        <v>1076</v>
      </c>
      <c r="F237" s="1" t="s">
        <v>1173</v>
      </c>
      <c r="G237" s="1" t="s">
        <v>717</v>
      </c>
      <c r="H237" s="4">
        <v>110</v>
      </c>
      <c r="I237" s="4">
        <v>22</v>
      </c>
      <c r="J237" s="13">
        <f t="shared" si="20"/>
        <v>0.2</v>
      </c>
      <c r="K237" s="4">
        <v>3</v>
      </c>
      <c r="L237" s="15">
        <f t="shared" si="24"/>
        <v>0.02727272727272727</v>
      </c>
      <c r="M237" s="4">
        <f t="shared" si="21"/>
        <v>25</v>
      </c>
      <c r="N237" s="15">
        <f t="shared" si="22"/>
        <v>0.22727272727272727</v>
      </c>
      <c r="O237" s="4">
        <f t="shared" si="23"/>
        <v>68</v>
      </c>
      <c r="P237" s="4">
        <v>15</v>
      </c>
      <c r="Q237" s="4">
        <v>1</v>
      </c>
      <c r="R237" s="4">
        <v>52</v>
      </c>
    </row>
    <row r="238" spans="1:18" ht="12.75">
      <c r="A238" s="8">
        <v>417518</v>
      </c>
      <c r="B238" s="1" t="s">
        <v>321</v>
      </c>
      <c r="C238" s="2" t="s">
        <v>150</v>
      </c>
      <c r="D238" s="1" t="s">
        <v>250</v>
      </c>
      <c r="E238" s="1" t="s">
        <v>1077</v>
      </c>
      <c r="F238" s="1" t="s">
        <v>1258</v>
      </c>
      <c r="G238" s="1" t="s">
        <v>648</v>
      </c>
      <c r="H238" s="4">
        <v>103</v>
      </c>
      <c r="I238" s="4">
        <v>15</v>
      </c>
      <c r="J238" s="13">
        <f t="shared" si="20"/>
        <v>0.14563106796116504</v>
      </c>
      <c r="K238" s="4">
        <v>6</v>
      </c>
      <c r="L238" s="15">
        <f t="shared" si="24"/>
        <v>0.05825242718446602</v>
      </c>
      <c r="M238" s="4">
        <f t="shared" si="21"/>
        <v>21</v>
      </c>
      <c r="N238" s="15">
        <f t="shared" si="22"/>
        <v>0.20388349514563106</v>
      </c>
      <c r="O238" s="4">
        <f t="shared" si="23"/>
        <v>45</v>
      </c>
      <c r="P238" s="4">
        <v>12</v>
      </c>
      <c r="Q238" s="4">
        <v>5</v>
      </c>
      <c r="R238" s="4">
        <v>28</v>
      </c>
    </row>
    <row r="239" spans="1:18" ht="12.75">
      <c r="A239" s="8">
        <v>407562</v>
      </c>
      <c r="B239" s="1" t="s">
        <v>715</v>
      </c>
      <c r="C239" s="2" t="s">
        <v>55</v>
      </c>
      <c r="D239" s="1" t="s">
        <v>26</v>
      </c>
      <c r="E239" s="1" t="s">
        <v>1078</v>
      </c>
      <c r="F239" s="1" t="s">
        <v>727</v>
      </c>
      <c r="G239" s="1" t="s">
        <v>728</v>
      </c>
      <c r="H239" s="4">
        <v>216</v>
      </c>
      <c r="I239" s="4">
        <v>216</v>
      </c>
      <c r="J239" s="13">
        <f t="shared" si="20"/>
        <v>1</v>
      </c>
      <c r="K239" s="4">
        <v>0</v>
      </c>
      <c r="L239" s="15">
        <f t="shared" si="24"/>
        <v>0</v>
      </c>
      <c r="M239" s="4">
        <f t="shared" si="21"/>
        <v>216</v>
      </c>
      <c r="N239" s="15">
        <f t="shared" si="22"/>
        <v>1</v>
      </c>
      <c r="O239" s="4">
        <f t="shared" si="23"/>
        <v>194</v>
      </c>
      <c r="P239" s="4">
        <v>194</v>
      </c>
      <c r="Q239" s="4">
        <v>0</v>
      </c>
      <c r="R239" s="4">
        <v>0</v>
      </c>
    </row>
    <row r="240" spans="1:18" ht="12.75">
      <c r="A240" s="8">
        <v>406805</v>
      </c>
      <c r="B240" s="1" t="s">
        <v>330</v>
      </c>
      <c r="C240" s="2" t="s">
        <v>480</v>
      </c>
      <c r="D240" s="1" t="s">
        <v>343</v>
      </c>
      <c r="E240" s="1" t="s">
        <v>1079</v>
      </c>
      <c r="F240" s="1" t="s">
        <v>727</v>
      </c>
      <c r="G240" s="1" t="s">
        <v>728</v>
      </c>
      <c r="H240" s="4">
        <v>468</v>
      </c>
      <c r="I240" s="4">
        <v>468</v>
      </c>
      <c r="J240" s="13">
        <f t="shared" si="20"/>
        <v>1</v>
      </c>
      <c r="K240" s="4">
        <v>0</v>
      </c>
      <c r="L240" s="15">
        <f t="shared" si="24"/>
        <v>0</v>
      </c>
      <c r="M240" s="4">
        <f t="shared" si="21"/>
        <v>468</v>
      </c>
      <c r="N240" s="15">
        <f t="shared" si="22"/>
        <v>1</v>
      </c>
      <c r="O240" s="4">
        <f t="shared" si="23"/>
        <v>391</v>
      </c>
      <c r="P240" s="4">
        <v>391</v>
      </c>
      <c r="Q240" s="4">
        <v>0</v>
      </c>
      <c r="R240" s="4">
        <v>0</v>
      </c>
    </row>
    <row r="241" spans="1:18" ht="12.75">
      <c r="A241" s="8">
        <v>377583</v>
      </c>
      <c r="B241" s="1" t="s">
        <v>758</v>
      </c>
      <c r="C241" s="2" t="s">
        <v>47</v>
      </c>
      <c r="D241" s="1" t="s">
        <v>614</v>
      </c>
      <c r="E241" s="1" t="s">
        <v>1080</v>
      </c>
      <c r="F241" s="1" t="s">
        <v>1264</v>
      </c>
      <c r="G241" s="1" t="s">
        <v>550</v>
      </c>
      <c r="H241" s="4">
        <v>40</v>
      </c>
      <c r="I241" s="4">
        <v>7</v>
      </c>
      <c r="J241" s="13">
        <f t="shared" si="20"/>
        <v>0.175</v>
      </c>
      <c r="K241" s="4">
        <v>2</v>
      </c>
      <c r="L241" s="15">
        <f t="shared" si="24"/>
        <v>0.05</v>
      </c>
      <c r="M241" s="4">
        <f t="shared" si="21"/>
        <v>9</v>
      </c>
      <c r="N241" s="15">
        <f t="shared" si="22"/>
        <v>0.225</v>
      </c>
      <c r="O241" s="4">
        <f t="shared" si="23"/>
        <v>24</v>
      </c>
      <c r="P241" s="4">
        <v>5</v>
      </c>
      <c r="Q241" s="4">
        <v>2</v>
      </c>
      <c r="R241" s="4">
        <v>17</v>
      </c>
    </row>
    <row r="242" spans="1:18" ht="12.75">
      <c r="A242" s="8">
        <v>177593</v>
      </c>
      <c r="B242" s="1" t="s">
        <v>148</v>
      </c>
      <c r="C242" s="2" t="s">
        <v>433</v>
      </c>
      <c r="D242" s="1" t="s">
        <v>305</v>
      </c>
      <c r="E242" s="1" t="s">
        <v>1081</v>
      </c>
      <c r="F242" s="1" t="s">
        <v>1233</v>
      </c>
      <c r="G242" s="1" t="s">
        <v>217</v>
      </c>
      <c r="H242" s="4">
        <v>113</v>
      </c>
      <c r="I242" s="4">
        <v>15</v>
      </c>
      <c r="J242" s="13">
        <f t="shared" si="20"/>
        <v>0.13274336283185842</v>
      </c>
      <c r="K242" s="4">
        <v>4</v>
      </c>
      <c r="L242" s="15">
        <f t="shared" si="24"/>
        <v>0.035398230088495575</v>
      </c>
      <c r="M242" s="4">
        <f t="shared" si="21"/>
        <v>19</v>
      </c>
      <c r="N242" s="15">
        <f t="shared" si="22"/>
        <v>0.168141592920354</v>
      </c>
      <c r="O242" s="4">
        <f t="shared" si="23"/>
        <v>82</v>
      </c>
      <c r="P242" s="4">
        <v>12</v>
      </c>
      <c r="Q242" s="4">
        <v>4</v>
      </c>
      <c r="R242" s="4">
        <v>66</v>
      </c>
    </row>
    <row r="243" spans="1:18" ht="12.75">
      <c r="A243" s="8">
        <v>677588</v>
      </c>
      <c r="B243" s="1" t="s">
        <v>293</v>
      </c>
      <c r="C243" s="2" t="s">
        <v>633</v>
      </c>
      <c r="D243" s="1" t="s">
        <v>10</v>
      </c>
      <c r="E243" s="1" t="s">
        <v>1082</v>
      </c>
      <c r="F243" s="1" t="s">
        <v>1237</v>
      </c>
      <c r="G243" s="1" t="s">
        <v>356</v>
      </c>
      <c r="H243" s="4">
        <v>116</v>
      </c>
      <c r="I243" s="4">
        <v>1</v>
      </c>
      <c r="J243" s="13">
        <f t="shared" si="20"/>
        <v>0.008620689655172414</v>
      </c>
      <c r="K243" s="4">
        <v>0</v>
      </c>
      <c r="L243" s="15">
        <f t="shared" si="24"/>
        <v>0</v>
      </c>
      <c r="M243" s="4">
        <f t="shared" si="21"/>
        <v>1</v>
      </c>
      <c r="N243" s="15">
        <f t="shared" si="22"/>
        <v>0.008620689655172414</v>
      </c>
      <c r="O243" s="4">
        <f t="shared" si="23"/>
        <v>52</v>
      </c>
      <c r="P243" s="4">
        <v>1</v>
      </c>
      <c r="Q243" s="4">
        <v>0</v>
      </c>
      <c r="R243" s="4">
        <v>51</v>
      </c>
    </row>
    <row r="244" spans="1:18" ht="12.75">
      <c r="A244" s="8">
        <v>227576</v>
      </c>
      <c r="B244" s="1" t="s">
        <v>614</v>
      </c>
      <c r="C244" s="2" t="s">
        <v>183</v>
      </c>
      <c r="D244" s="1" t="s">
        <v>614</v>
      </c>
      <c r="E244" s="1" t="s">
        <v>1083</v>
      </c>
      <c r="F244" s="1" t="s">
        <v>1257</v>
      </c>
      <c r="G244" s="1" t="s">
        <v>600</v>
      </c>
      <c r="H244" s="4">
        <v>38</v>
      </c>
      <c r="I244" s="4">
        <v>2</v>
      </c>
      <c r="J244" s="13">
        <f t="shared" si="20"/>
        <v>0.05263157894736842</v>
      </c>
      <c r="K244" s="4">
        <v>10</v>
      </c>
      <c r="L244" s="15">
        <f t="shared" si="24"/>
        <v>0.2631578947368421</v>
      </c>
      <c r="M244" s="4">
        <f t="shared" si="21"/>
        <v>12</v>
      </c>
      <c r="N244" s="15">
        <f t="shared" si="22"/>
        <v>0.3157894736842105</v>
      </c>
      <c r="O244" s="4">
        <f t="shared" si="23"/>
        <v>32</v>
      </c>
      <c r="P244" s="4">
        <v>2</v>
      </c>
      <c r="Q244" s="4">
        <v>9</v>
      </c>
      <c r="R244" s="4">
        <v>21</v>
      </c>
    </row>
    <row r="245" spans="1:18" ht="12.75">
      <c r="A245" s="8">
        <v>57984</v>
      </c>
      <c r="B245" s="1" t="s">
        <v>149</v>
      </c>
      <c r="C245" s="2" t="s">
        <v>161</v>
      </c>
      <c r="D245" s="1" t="s">
        <v>69</v>
      </c>
      <c r="E245" s="1" t="s">
        <v>1084</v>
      </c>
      <c r="F245" s="1" t="s">
        <v>1171</v>
      </c>
      <c r="G245" s="1" t="s">
        <v>562</v>
      </c>
      <c r="H245" s="4">
        <v>83</v>
      </c>
      <c r="I245" s="4">
        <v>17</v>
      </c>
      <c r="J245" s="13">
        <f t="shared" si="20"/>
        <v>0.20481927710843373</v>
      </c>
      <c r="K245" s="4">
        <v>3</v>
      </c>
      <c r="L245" s="15">
        <f t="shared" si="24"/>
        <v>0.03614457831325301</v>
      </c>
      <c r="M245" s="4">
        <f t="shared" si="21"/>
        <v>20</v>
      </c>
      <c r="N245" s="15">
        <f t="shared" si="22"/>
        <v>0.24096385542168675</v>
      </c>
      <c r="O245" s="4">
        <f t="shared" si="23"/>
        <v>48</v>
      </c>
      <c r="P245" s="4">
        <v>15</v>
      </c>
      <c r="Q245" s="4">
        <v>3</v>
      </c>
      <c r="R245" s="4">
        <v>30</v>
      </c>
    </row>
    <row r="246" spans="1:18" ht="12.75">
      <c r="A246" s="8">
        <v>457580</v>
      </c>
      <c r="B246" s="1" t="s">
        <v>404</v>
      </c>
      <c r="C246" s="2" t="s">
        <v>740</v>
      </c>
      <c r="D246" s="1" t="s">
        <v>509</v>
      </c>
      <c r="E246" s="1" t="s">
        <v>1085</v>
      </c>
      <c r="F246" s="1" t="s">
        <v>1204</v>
      </c>
      <c r="G246" s="1" t="s">
        <v>58</v>
      </c>
      <c r="H246" s="4">
        <v>120</v>
      </c>
      <c r="I246" s="4">
        <v>5</v>
      </c>
      <c r="J246" s="13">
        <f t="shared" si="20"/>
        <v>0.041666666666666664</v>
      </c>
      <c r="K246" s="4">
        <v>0</v>
      </c>
      <c r="L246" s="15">
        <f t="shared" si="24"/>
        <v>0</v>
      </c>
      <c r="M246" s="4">
        <f t="shared" si="21"/>
        <v>5</v>
      </c>
      <c r="N246" s="15">
        <f t="shared" si="22"/>
        <v>0.041666666666666664</v>
      </c>
      <c r="O246" s="4">
        <f t="shared" si="23"/>
        <v>55</v>
      </c>
      <c r="P246" s="4">
        <v>2</v>
      </c>
      <c r="Q246" s="4">
        <v>0</v>
      </c>
      <c r="R246" s="4">
        <v>53</v>
      </c>
    </row>
    <row r="247" spans="1:18" ht="12.75">
      <c r="A247" s="8">
        <v>97589</v>
      </c>
      <c r="B247" s="1" t="s">
        <v>404</v>
      </c>
      <c r="C247" s="2" t="s">
        <v>198</v>
      </c>
      <c r="D247" s="1" t="s">
        <v>614</v>
      </c>
      <c r="E247" s="1" t="s">
        <v>1086</v>
      </c>
      <c r="F247" s="1" t="s">
        <v>1260</v>
      </c>
      <c r="G247" s="1" t="s">
        <v>783</v>
      </c>
      <c r="H247" s="4">
        <v>71</v>
      </c>
      <c r="I247" s="4">
        <v>19</v>
      </c>
      <c r="J247" s="13">
        <f t="shared" si="20"/>
        <v>0.2676056338028169</v>
      </c>
      <c r="K247" s="4">
        <v>10</v>
      </c>
      <c r="L247" s="15">
        <f t="shared" si="24"/>
        <v>0.14084507042253522</v>
      </c>
      <c r="M247" s="4">
        <f t="shared" si="21"/>
        <v>29</v>
      </c>
      <c r="N247" s="15">
        <f t="shared" si="22"/>
        <v>0.4084507042253521</v>
      </c>
      <c r="O247" s="4">
        <f t="shared" si="23"/>
        <v>52</v>
      </c>
      <c r="P247" s="4">
        <v>16</v>
      </c>
      <c r="Q247" s="4">
        <v>8</v>
      </c>
      <c r="R247" s="4">
        <v>28</v>
      </c>
    </row>
    <row r="248" spans="1:18" ht="12.75">
      <c r="A248" s="8">
        <v>257597</v>
      </c>
      <c r="B248" s="1" t="s">
        <v>404</v>
      </c>
      <c r="C248" s="2" t="s">
        <v>481</v>
      </c>
      <c r="D248" s="1" t="s">
        <v>614</v>
      </c>
      <c r="E248" s="1" t="s">
        <v>1087</v>
      </c>
      <c r="F248" s="1" t="s">
        <v>1192</v>
      </c>
      <c r="G248" s="1" t="s">
        <v>590</v>
      </c>
      <c r="H248" s="4">
        <v>126</v>
      </c>
      <c r="I248" s="4">
        <v>4</v>
      </c>
      <c r="J248" s="13">
        <f t="shared" si="20"/>
        <v>0.031746031746031744</v>
      </c>
      <c r="K248" s="4">
        <v>3</v>
      </c>
      <c r="L248" s="15">
        <f t="shared" si="24"/>
        <v>0.023809523809523808</v>
      </c>
      <c r="M248" s="4">
        <f t="shared" si="21"/>
        <v>7</v>
      </c>
      <c r="N248" s="15">
        <f t="shared" si="22"/>
        <v>0.05555555555555555</v>
      </c>
      <c r="O248" s="4">
        <f t="shared" si="23"/>
        <v>105</v>
      </c>
      <c r="P248" s="4">
        <v>4</v>
      </c>
      <c r="Q248" s="4">
        <v>3</v>
      </c>
      <c r="R248" s="4">
        <v>98</v>
      </c>
    </row>
    <row r="249" spans="1:18" ht="12.75">
      <c r="A249" s="8">
        <v>147838</v>
      </c>
      <c r="B249" s="1" t="s">
        <v>411</v>
      </c>
      <c r="C249" s="2" t="s">
        <v>53</v>
      </c>
      <c r="D249" s="1" t="s">
        <v>482</v>
      </c>
      <c r="E249" s="1" t="s">
        <v>1088</v>
      </c>
      <c r="F249" s="1" t="s">
        <v>1174</v>
      </c>
      <c r="G249" s="1" t="s">
        <v>371</v>
      </c>
      <c r="H249" s="4">
        <v>201</v>
      </c>
      <c r="I249" s="4">
        <v>33</v>
      </c>
      <c r="J249" s="13">
        <f t="shared" si="20"/>
        <v>0.16417910447761194</v>
      </c>
      <c r="K249" s="4">
        <v>14</v>
      </c>
      <c r="L249" s="15">
        <f t="shared" si="24"/>
        <v>0.06965174129353234</v>
      </c>
      <c r="M249" s="4">
        <f t="shared" si="21"/>
        <v>47</v>
      </c>
      <c r="N249" s="15">
        <f t="shared" si="22"/>
        <v>0.23383084577114427</v>
      </c>
      <c r="O249" s="4">
        <f t="shared" si="23"/>
        <v>102</v>
      </c>
      <c r="P249" s="4">
        <v>24</v>
      </c>
      <c r="Q249" s="4">
        <v>10</v>
      </c>
      <c r="R249" s="4">
        <v>68</v>
      </c>
    </row>
    <row r="250" spans="1:18" ht="12.75">
      <c r="A250" s="8">
        <v>667612</v>
      </c>
      <c r="B250" s="1" t="s">
        <v>764</v>
      </c>
      <c r="C250" s="2" t="s">
        <v>348</v>
      </c>
      <c r="D250" s="1" t="s">
        <v>764</v>
      </c>
      <c r="E250" s="1" t="s">
        <v>1089</v>
      </c>
      <c r="F250" s="1" t="s">
        <v>1198</v>
      </c>
      <c r="G250" s="1" t="s">
        <v>61</v>
      </c>
      <c r="H250" s="4">
        <v>97</v>
      </c>
      <c r="I250" s="4">
        <v>4</v>
      </c>
      <c r="J250" s="13">
        <f t="shared" si="20"/>
        <v>0.041237113402061855</v>
      </c>
      <c r="K250" s="4">
        <v>8</v>
      </c>
      <c r="L250" s="15">
        <f t="shared" si="24"/>
        <v>0.08247422680412371</v>
      </c>
      <c r="M250" s="4">
        <f t="shared" si="21"/>
        <v>12</v>
      </c>
      <c r="N250" s="15">
        <f t="shared" si="22"/>
        <v>0.12371134020618557</v>
      </c>
      <c r="O250" s="4">
        <f t="shared" si="23"/>
        <v>44</v>
      </c>
      <c r="P250" s="4">
        <v>3</v>
      </c>
      <c r="Q250" s="4">
        <v>6</v>
      </c>
      <c r="R250" s="4">
        <v>35</v>
      </c>
    </row>
    <row r="251" spans="1:18" ht="12.75">
      <c r="A251" s="8">
        <v>677622</v>
      </c>
      <c r="B251" s="1" t="s">
        <v>320</v>
      </c>
      <c r="C251" s="2" t="s">
        <v>503</v>
      </c>
      <c r="D251" s="1" t="s">
        <v>792</v>
      </c>
      <c r="E251" s="1" t="s">
        <v>1090</v>
      </c>
      <c r="F251" s="1" t="s">
        <v>1238</v>
      </c>
      <c r="G251" s="1" t="s">
        <v>356</v>
      </c>
      <c r="H251" s="4">
        <v>127</v>
      </c>
      <c r="I251" s="4">
        <v>3</v>
      </c>
      <c r="J251" s="13">
        <f t="shared" si="20"/>
        <v>0.023622047244094488</v>
      </c>
      <c r="K251" s="4">
        <v>2</v>
      </c>
      <c r="L251" s="15">
        <f t="shared" si="24"/>
        <v>0.015748031496062992</v>
      </c>
      <c r="M251" s="4">
        <f t="shared" si="21"/>
        <v>5</v>
      </c>
      <c r="N251" s="15">
        <f t="shared" si="22"/>
        <v>0.03937007874015748</v>
      </c>
      <c r="O251" s="4">
        <f t="shared" si="23"/>
        <v>51</v>
      </c>
      <c r="P251" s="4">
        <v>3</v>
      </c>
      <c r="Q251" s="4">
        <v>1</v>
      </c>
      <c r="R251" s="4">
        <v>47</v>
      </c>
    </row>
    <row r="252" spans="1:18" ht="12.75">
      <c r="A252" s="8">
        <v>567631</v>
      </c>
      <c r="B252" s="1" t="s">
        <v>486</v>
      </c>
      <c r="C252" s="2" t="s">
        <v>442</v>
      </c>
      <c r="D252" s="1" t="s">
        <v>260</v>
      </c>
      <c r="E252" s="1" t="s">
        <v>1091</v>
      </c>
      <c r="F252" s="1" t="s">
        <v>1251</v>
      </c>
      <c r="G252" s="1" t="s">
        <v>717</v>
      </c>
      <c r="H252" s="4">
        <v>96</v>
      </c>
      <c r="I252" s="4">
        <v>21</v>
      </c>
      <c r="J252" s="13">
        <f t="shared" si="20"/>
        <v>0.21875</v>
      </c>
      <c r="K252" s="4">
        <v>1</v>
      </c>
      <c r="L252" s="15">
        <f t="shared" si="24"/>
        <v>0.010416666666666666</v>
      </c>
      <c r="M252" s="4">
        <f t="shared" si="21"/>
        <v>22</v>
      </c>
      <c r="N252" s="15">
        <f t="shared" si="22"/>
        <v>0.22916666666666666</v>
      </c>
      <c r="O252" s="4">
        <f t="shared" si="23"/>
        <v>57</v>
      </c>
      <c r="P252" s="4">
        <v>15</v>
      </c>
      <c r="Q252" s="4">
        <v>0</v>
      </c>
      <c r="R252" s="4">
        <v>42</v>
      </c>
    </row>
    <row r="253" spans="1:18" ht="12.75">
      <c r="A253" s="8">
        <v>407646</v>
      </c>
      <c r="B253" s="1" t="s">
        <v>159</v>
      </c>
      <c r="C253" s="2" t="s">
        <v>393</v>
      </c>
      <c r="D253" s="1" t="s">
        <v>159</v>
      </c>
      <c r="E253" s="1" t="s">
        <v>1092</v>
      </c>
      <c r="F253" s="1" t="s">
        <v>727</v>
      </c>
      <c r="G253" s="1" t="s">
        <v>728</v>
      </c>
      <c r="H253" s="4">
        <v>639</v>
      </c>
      <c r="I253" s="4">
        <v>614</v>
      </c>
      <c r="J253" s="13">
        <f t="shared" si="20"/>
        <v>0.9608763693270735</v>
      </c>
      <c r="K253" s="4">
        <v>0</v>
      </c>
      <c r="L253" s="15">
        <f t="shared" si="24"/>
        <v>0</v>
      </c>
      <c r="M253" s="4">
        <f t="shared" si="21"/>
        <v>614</v>
      </c>
      <c r="N253" s="15">
        <f t="shared" si="22"/>
        <v>0.9608763693270735</v>
      </c>
      <c r="O253" s="4">
        <f t="shared" si="23"/>
        <v>527</v>
      </c>
      <c r="P253" s="4">
        <v>507</v>
      </c>
      <c r="Q253" s="4">
        <v>0</v>
      </c>
      <c r="R253" s="4">
        <v>20</v>
      </c>
    </row>
    <row r="254" spans="1:18" ht="12.75">
      <c r="A254" s="8">
        <v>407646</v>
      </c>
      <c r="B254" s="1" t="s">
        <v>159</v>
      </c>
      <c r="C254" s="2" t="s">
        <v>290</v>
      </c>
      <c r="D254" s="1" t="s">
        <v>319</v>
      </c>
      <c r="E254" s="1" t="s">
        <v>1093</v>
      </c>
      <c r="F254" s="1" t="s">
        <v>727</v>
      </c>
      <c r="G254" s="1" t="s">
        <v>728</v>
      </c>
      <c r="H254" s="4">
        <v>190</v>
      </c>
      <c r="I254" s="4">
        <v>183</v>
      </c>
      <c r="J254" s="13">
        <f t="shared" si="20"/>
        <v>0.9631578947368421</v>
      </c>
      <c r="K254" s="4">
        <v>0</v>
      </c>
      <c r="L254" s="15">
        <f t="shared" si="24"/>
        <v>0</v>
      </c>
      <c r="M254" s="4">
        <f t="shared" si="21"/>
        <v>183</v>
      </c>
      <c r="N254" s="15">
        <f t="shared" si="22"/>
        <v>0.9631578947368421</v>
      </c>
      <c r="O254" s="4">
        <f t="shared" si="23"/>
        <v>149</v>
      </c>
      <c r="P254" s="4">
        <v>143</v>
      </c>
      <c r="Q254" s="4">
        <v>0</v>
      </c>
      <c r="R254" s="4">
        <v>6</v>
      </c>
    </row>
    <row r="255" spans="1:18" ht="12.75">
      <c r="A255" s="8">
        <v>407636</v>
      </c>
      <c r="B255" s="1" t="s">
        <v>621</v>
      </c>
      <c r="C255" s="2" t="s">
        <v>609</v>
      </c>
      <c r="D255" s="1" t="s">
        <v>271</v>
      </c>
      <c r="E255" s="1" t="s">
        <v>1094</v>
      </c>
      <c r="F255" s="1" t="s">
        <v>727</v>
      </c>
      <c r="G255" s="1" t="s">
        <v>728</v>
      </c>
      <c r="H255" s="4">
        <v>180</v>
      </c>
      <c r="I255" s="4">
        <v>157</v>
      </c>
      <c r="J255" s="13">
        <f t="shared" si="20"/>
        <v>0.8722222222222222</v>
      </c>
      <c r="K255" s="4">
        <v>0</v>
      </c>
      <c r="L255" s="15">
        <f t="shared" si="24"/>
        <v>0</v>
      </c>
      <c r="M255" s="4">
        <f t="shared" si="21"/>
        <v>157</v>
      </c>
      <c r="N255" s="15">
        <f t="shared" si="22"/>
        <v>0.8722222222222222</v>
      </c>
      <c r="O255" s="4">
        <f t="shared" si="23"/>
        <v>128</v>
      </c>
      <c r="P255" s="4">
        <v>111</v>
      </c>
      <c r="Q255" s="4">
        <v>0</v>
      </c>
      <c r="R255" s="4">
        <v>17</v>
      </c>
    </row>
    <row r="256" spans="1:18" ht="12.75">
      <c r="A256" s="8">
        <v>137645</v>
      </c>
      <c r="B256" s="1" t="s">
        <v>44</v>
      </c>
      <c r="C256" s="2" t="s">
        <v>375</v>
      </c>
      <c r="D256" s="1" t="s">
        <v>788</v>
      </c>
      <c r="E256" s="1" t="s">
        <v>1095</v>
      </c>
      <c r="F256" s="1" t="s">
        <v>1224</v>
      </c>
      <c r="G256" s="1" t="s">
        <v>301</v>
      </c>
      <c r="H256" s="4">
        <v>419</v>
      </c>
      <c r="I256" s="4">
        <v>11</v>
      </c>
      <c r="J256" s="13">
        <f t="shared" si="20"/>
        <v>0.026252983293556086</v>
      </c>
      <c r="K256" s="4">
        <v>2</v>
      </c>
      <c r="L256" s="15">
        <f t="shared" si="24"/>
        <v>0.00477326968973747</v>
      </c>
      <c r="M256" s="4">
        <f t="shared" si="21"/>
        <v>13</v>
      </c>
      <c r="N256" s="15">
        <f t="shared" si="22"/>
        <v>0.031026252983293555</v>
      </c>
      <c r="O256" s="4">
        <f t="shared" si="23"/>
        <v>214</v>
      </c>
      <c r="P256" s="4">
        <v>5</v>
      </c>
      <c r="Q256" s="4">
        <v>2</v>
      </c>
      <c r="R256" s="4">
        <v>207</v>
      </c>
    </row>
    <row r="257" spans="1:18" ht="12.75">
      <c r="A257" s="8">
        <v>287638</v>
      </c>
      <c r="B257" s="1" t="s">
        <v>645</v>
      </c>
      <c r="C257" s="2" t="s">
        <v>842</v>
      </c>
      <c r="D257" s="1" t="s">
        <v>759</v>
      </c>
      <c r="E257" s="1" t="s">
        <v>1096</v>
      </c>
      <c r="F257" s="1" t="s">
        <v>1270</v>
      </c>
      <c r="G257" s="1" t="s">
        <v>494</v>
      </c>
      <c r="H257" s="4">
        <v>224</v>
      </c>
      <c r="I257" s="4">
        <v>80</v>
      </c>
      <c r="J257" s="13">
        <f t="shared" si="20"/>
        <v>0.35714285714285715</v>
      </c>
      <c r="K257" s="4">
        <v>14</v>
      </c>
      <c r="L257" s="15">
        <f t="shared" si="24"/>
        <v>0.0625</v>
      </c>
      <c r="M257" s="4">
        <f t="shared" si="21"/>
        <v>94</v>
      </c>
      <c r="N257" s="15">
        <f t="shared" si="22"/>
        <v>0.41964285714285715</v>
      </c>
      <c r="O257" s="4">
        <f t="shared" si="23"/>
        <v>150</v>
      </c>
      <c r="P257" s="4">
        <v>68</v>
      </c>
      <c r="Q257" s="4">
        <v>11</v>
      </c>
      <c r="R257" s="4">
        <v>71</v>
      </c>
    </row>
    <row r="258" spans="1:18" ht="12.75">
      <c r="A258" s="8">
        <v>687643</v>
      </c>
      <c r="B258" s="1" t="s">
        <v>41</v>
      </c>
      <c r="C258" s="2" t="s">
        <v>429</v>
      </c>
      <c r="D258" s="1" t="s">
        <v>588</v>
      </c>
      <c r="E258" s="1" t="s">
        <v>1097</v>
      </c>
      <c r="F258" s="1" t="s">
        <v>1183</v>
      </c>
      <c r="G258" s="1" t="s">
        <v>709</v>
      </c>
      <c r="H258" s="4">
        <v>164</v>
      </c>
      <c r="I258" s="4">
        <v>27</v>
      </c>
      <c r="J258" s="13">
        <f t="shared" si="20"/>
        <v>0.16463414634146342</v>
      </c>
      <c r="K258" s="4">
        <v>11</v>
      </c>
      <c r="L258" s="15">
        <f t="shared" si="24"/>
        <v>0.06707317073170732</v>
      </c>
      <c r="M258" s="4">
        <f t="shared" si="21"/>
        <v>38</v>
      </c>
      <c r="N258" s="15">
        <f t="shared" si="22"/>
        <v>0.23170731707317074</v>
      </c>
      <c r="O258" s="4">
        <f t="shared" si="23"/>
        <v>95</v>
      </c>
      <c r="P258" s="4">
        <v>18</v>
      </c>
      <c r="Q258" s="4">
        <v>8</v>
      </c>
      <c r="R258" s="4">
        <v>69</v>
      </c>
    </row>
    <row r="259" spans="1:18" ht="12.75">
      <c r="A259" s="8">
        <v>707457</v>
      </c>
      <c r="B259" s="1" t="s">
        <v>151</v>
      </c>
      <c r="C259" s="2" t="s">
        <v>91</v>
      </c>
      <c r="D259" s="1" t="s">
        <v>793</v>
      </c>
      <c r="E259" s="1" t="s">
        <v>1098</v>
      </c>
      <c r="F259" s="1" t="s">
        <v>1239</v>
      </c>
      <c r="G259" s="1" t="s">
        <v>753</v>
      </c>
      <c r="H259" s="4">
        <v>139</v>
      </c>
      <c r="I259" s="4">
        <v>13</v>
      </c>
      <c r="J259" s="13">
        <f t="shared" si="20"/>
        <v>0.09352517985611511</v>
      </c>
      <c r="K259" s="4">
        <v>6</v>
      </c>
      <c r="L259" s="15">
        <f t="shared" si="24"/>
        <v>0.04316546762589928</v>
      </c>
      <c r="M259" s="4">
        <f t="shared" si="21"/>
        <v>19</v>
      </c>
      <c r="N259" s="15">
        <f t="shared" si="22"/>
        <v>0.1366906474820144</v>
      </c>
      <c r="O259" s="4">
        <f t="shared" si="23"/>
        <v>72</v>
      </c>
      <c r="P259" s="4">
        <v>8</v>
      </c>
      <c r="Q259" s="4">
        <v>3</v>
      </c>
      <c r="R259" s="4">
        <v>61</v>
      </c>
    </row>
    <row r="260" spans="1:18" ht="12.75">
      <c r="A260" s="8">
        <v>707457</v>
      </c>
      <c r="B260" s="1" t="s">
        <v>151</v>
      </c>
      <c r="C260" s="2" t="s">
        <v>824</v>
      </c>
      <c r="D260" s="1" t="s">
        <v>776</v>
      </c>
      <c r="E260" s="1" t="s">
        <v>1099</v>
      </c>
      <c r="F260" s="1" t="s">
        <v>1239</v>
      </c>
      <c r="G260" s="1" t="s">
        <v>753</v>
      </c>
      <c r="H260" s="4">
        <v>217</v>
      </c>
      <c r="I260" s="4">
        <v>12</v>
      </c>
      <c r="J260" s="13">
        <f t="shared" si="20"/>
        <v>0.055299539170506916</v>
      </c>
      <c r="K260" s="4">
        <v>3</v>
      </c>
      <c r="L260" s="15">
        <f t="shared" si="24"/>
        <v>0.013824884792626729</v>
      </c>
      <c r="M260" s="4">
        <f t="shared" si="21"/>
        <v>15</v>
      </c>
      <c r="N260" s="15">
        <f t="shared" si="22"/>
        <v>0.06912442396313365</v>
      </c>
      <c r="O260" s="4">
        <f t="shared" si="23"/>
        <v>97</v>
      </c>
      <c r="P260" s="4">
        <v>7</v>
      </c>
      <c r="Q260" s="4">
        <v>2</v>
      </c>
      <c r="R260" s="4">
        <v>88</v>
      </c>
    </row>
    <row r="261" spans="1:18" ht="12.75">
      <c r="A261" s="8">
        <v>707457</v>
      </c>
      <c r="B261" s="1" t="s">
        <v>151</v>
      </c>
      <c r="C261" s="2" t="s">
        <v>11</v>
      </c>
      <c r="D261" s="1" t="s">
        <v>340</v>
      </c>
      <c r="E261" s="1" t="s">
        <v>1100</v>
      </c>
      <c r="F261" s="1" t="s">
        <v>1239</v>
      </c>
      <c r="G261" s="1" t="s">
        <v>753</v>
      </c>
      <c r="H261" s="4">
        <v>244</v>
      </c>
      <c r="I261" s="4">
        <v>19</v>
      </c>
      <c r="J261" s="13">
        <f t="shared" si="20"/>
        <v>0.0778688524590164</v>
      </c>
      <c r="K261" s="4">
        <v>7</v>
      </c>
      <c r="L261" s="15">
        <f t="shared" si="24"/>
        <v>0.028688524590163935</v>
      </c>
      <c r="M261" s="4">
        <f t="shared" si="21"/>
        <v>26</v>
      </c>
      <c r="N261" s="15">
        <f t="shared" si="22"/>
        <v>0.10655737704918032</v>
      </c>
      <c r="O261" s="4">
        <f t="shared" si="23"/>
        <v>84</v>
      </c>
      <c r="P261" s="4">
        <v>13</v>
      </c>
      <c r="Q261" s="4">
        <v>4</v>
      </c>
      <c r="R261" s="4">
        <v>67</v>
      </c>
    </row>
    <row r="262" spans="1:18" ht="12.75">
      <c r="A262" s="8">
        <v>707457</v>
      </c>
      <c r="B262" s="1" t="s">
        <v>151</v>
      </c>
      <c r="C262" s="2" t="s">
        <v>177</v>
      </c>
      <c r="D262" s="1" t="s">
        <v>99</v>
      </c>
      <c r="E262" s="1" t="s">
        <v>1101</v>
      </c>
      <c r="F262" s="1" t="s">
        <v>1231</v>
      </c>
      <c r="G262" s="1" t="s">
        <v>753</v>
      </c>
      <c r="H262" s="4">
        <v>88</v>
      </c>
      <c r="I262" s="4">
        <v>14</v>
      </c>
      <c r="J262" s="13">
        <f t="shared" si="20"/>
        <v>0.1590909090909091</v>
      </c>
      <c r="K262" s="4">
        <v>4</v>
      </c>
      <c r="L262" s="15">
        <f t="shared" si="24"/>
        <v>0.045454545454545456</v>
      </c>
      <c r="M262" s="4">
        <f t="shared" si="21"/>
        <v>18</v>
      </c>
      <c r="N262" s="15">
        <f t="shared" si="22"/>
        <v>0.20454545454545456</v>
      </c>
      <c r="O262" s="4">
        <f t="shared" si="23"/>
        <v>40</v>
      </c>
      <c r="P262" s="4">
        <v>12</v>
      </c>
      <c r="Q262" s="4">
        <v>2</v>
      </c>
      <c r="R262" s="4">
        <v>26</v>
      </c>
    </row>
    <row r="263" spans="1:18" ht="12.75">
      <c r="A263" s="8">
        <v>707457</v>
      </c>
      <c r="B263" s="1" t="s">
        <v>151</v>
      </c>
      <c r="C263" s="2" t="s">
        <v>853</v>
      </c>
      <c r="D263" s="1" t="s">
        <v>489</v>
      </c>
      <c r="E263" s="1" t="s">
        <v>1102</v>
      </c>
      <c r="F263" s="1" t="s">
        <v>1239</v>
      </c>
      <c r="G263" s="1" t="s">
        <v>753</v>
      </c>
      <c r="H263" s="4">
        <v>165</v>
      </c>
      <c r="I263" s="4">
        <v>14</v>
      </c>
      <c r="J263" s="13">
        <f t="shared" si="20"/>
        <v>0.08484848484848485</v>
      </c>
      <c r="K263" s="4">
        <v>3</v>
      </c>
      <c r="L263" s="15">
        <f t="shared" si="24"/>
        <v>0.01818181818181818</v>
      </c>
      <c r="M263" s="4">
        <f t="shared" si="21"/>
        <v>17</v>
      </c>
      <c r="N263" s="15">
        <f t="shared" si="22"/>
        <v>0.10303030303030303</v>
      </c>
      <c r="O263" s="4">
        <f t="shared" si="23"/>
        <v>92</v>
      </c>
      <c r="P263" s="4">
        <v>13</v>
      </c>
      <c r="Q263" s="4">
        <v>3</v>
      </c>
      <c r="R263" s="4">
        <v>76</v>
      </c>
    </row>
    <row r="264" spans="1:18" ht="12.75">
      <c r="A264" s="8">
        <v>87717</v>
      </c>
      <c r="B264" s="1" t="s">
        <v>45</v>
      </c>
      <c r="C264" s="2" t="s">
        <v>167</v>
      </c>
      <c r="D264" s="1" t="s">
        <v>846</v>
      </c>
      <c r="E264" s="1" t="s">
        <v>1103</v>
      </c>
      <c r="F264" s="1" t="s">
        <v>1209</v>
      </c>
      <c r="G264" s="1" t="s">
        <v>672</v>
      </c>
      <c r="H264" s="4">
        <v>31</v>
      </c>
      <c r="I264" s="4">
        <v>11</v>
      </c>
      <c r="J264" s="13">
        <f t="shared" si="20"/>
        <v>0.3548387096774194</v>
      </c>
      <c r="K264" s="4">
        <v>0</v>
      </c>
      <c r="L264" s="15">
        <f t="shared" si="24"/>
        <v>0</v>
      </c>
      <c r="M264" s="4">
        <f t="shared" si="21"/>
        <v>11</v>
      </c>
      <c r="N264" s="15">
        <f t="shared" si="22"/>
        <v>0.3548387096774194</v>
      </c>
      <c r="O264" s="4">
        <f t="shared" si="23"/>
        <v>16</v>
      </c>
      <c r="P264" s="4">
        <v>7</v>
      </c>
      <c r="Q264" s="4">
        <v>0</v>
      </c>
      <c r="R264" s="4">
        <v>9</v>
      </c>
    </row>
    <row r="265" spans="1:18" ht="12.75">
      <c r="A265" s="8">
        <v>117718</v>
      </c>
      <c r="B265" s="1" t="s">
        <v>244</v>
      </c>
      <c r="C265" s="2" t="s">
        <v>628</v>
      </c>
      <c r="D265" s="1" t="s">
        <v>497</v>
      </c>
      <c r="E265" s="1" t="s">
        <v>1104</v>
      </c>
      <c r="F265" s="1" t="s">
        <v>400</v>
      </c>
      <c r="G265" s="1" t="s">
        <v>620</v>
      </c>
      <c r="H265" s="4">
        <v>151</v>
      </c>
      <c r="I265" s="4">
        <v>21</v>
      </c>
      <c r="J265" s="13">
        <f t="shared" si="20"/>
        <v>0.1390728476821192</v>
      </c>
      <c r="K265" s="4">
        <v>0</v>
      </c>
      <c r="L265" s="15">
        <f t="shared" si="24"/>
        <v>0</v>
      </c>
      <c r="M265" s="4">
        <f t="shared" si="21"/>
        <v>21</v>
      </c>
      <c r="N265" s="15">
        <f t="shared" si="22"/>
        <v>0.1390728476821192</v>
      </c>
      <c r="O265" s="4">
        <f t="shared" si="23"/>
        <v>104</v>
      </c>
      <c r="P265" s="4">
        <v>16</v>
      </c>
      <c r="Q265" s="4">
        <v>0</v>
      </c>
      <c r="R265" s="4">
        <v>88</v>
      </c>
    </row>
    <row r="266" spans="1:18" ht="12.75">
      <c r="A266" s="8">
        <v>107694</v>
      </c>
      <c r="B266" s="1" t="s">
        <v>244</v>
      </c>
      <c r="C266" s="2" t="s">
        <v>373</v>
      </c>
      <c r="D266" s="1" t="s">
        <v>46</v>
      </c>
      <c r="E266" s="1" t="s">
        <v>1105</v>
      </c>
      <c r="F266" s="1" t="s">
        <v>1184</v>
      </c>
      <c r="G266" s="1" t="s">
        <v>368</v>
      </c>
      <c r="H266" s="4">
        <v>100</v>
      </c>
      <c r="I266" s="4">
        <v>18</v>
      </c>
      <c r="J266" s="13">
        <f t="shared" si="20"/>
        <v>0.18</v>
      </c>
      <c r="K266" s="4">
        <v>12</v>
      </c>
      <c r="L266" s="15">
        <f t="shared" si="24"/>
        <v>0.12</v>
      </c>
      <c r="M266" s="4">
        <f t="shared" si="21"/>
        <v>30</v>
      </c>
      <c r="N266" s="15">
        <f t="shared" si="22"/>
        <v>0.3</v>
      </c>
      <c r="O266" s="4">
        <f t="shared" si="23"/>
        <v>73</v>
      </c>
      <c r="P266" s="4">
        <v>15</v>
      </c>
      <c r="Q266" s="4">
        <v>11</v>
      </c>
      <c r="R266" s="4">
        <v>47</v>
      </c>
    </row>
    <row r="267" spans="1:18" ht="12.75">
      <c r="A267" s="8">
        <v>207698</v>
      </c>
      <c r="B267" s="1" t="s">
        <v>274</v>
      </c>
      <c r="C267" s="2" t="s">
        <v>190</v>
      </c>
      <c r="D267" s="1" t="s">
        <v>743</v>
      </c>
      <c r="E267" s="1" t="s">
        <v>1106</v>
      </c>
      <c r="F267" s="1" t="s">
        <v>1199</v>
      </c>
      <c r="G267" s="1" t="s">
        <v>125</v>
      </c>
      <c r="H267" s="4">
        <v>885</v>
      </c>
      <c r="I267" s="4">
        <v>99</v>
      </c>
      <c r="J267" s="13">
        <f t="shared" si="20"/>
        <v>0.11186440677966102</v>
      </c>
      <c r="K267" s="4">
        <v>21</v>
      </c>
      <c r="L267" s="15">
        <f t="shared" si="24"/>
        <v>0.023728813559322035</v>
      </c>
      <c r="M267" s="4">
        <f t="shared" si="21"/>
        <v>120</v>
      </c>
      <c r="N267" s="15">
        <f t="shared" si="22"/>
        <v>0.13559322033898305</v>
      </c>
      <c r="O267" s="4">
        <f t="shared" si="23"/>
        <v>452</v>
      </c>
      <c r="P267" s="4">
        <v>64</v>
      </c>
      <c r="Q267" s="4">
        <v>12</v>
      </c>
      <c r="R267" s="4">
        <v>376</v>
      </c>
    </row>
    <row r="268" spans="1:18" ht="12.75">
      <c r="A268" s="8">
        <v>527684</v>
      </c>
      <c r="B268" s="1" t="s">
        <v>341</v>
      </c>
      <c r="C268" s="2" t="s">
        <v>466</v>
      </c>
      <c r="D268" s="1" t="s">
        <v>795</v>
      </c>
      <c r="E268" s="1" t="s">
        <v>1107</v>
      </c>
      <c r="F268" s="1" t="s">
        <v>1214</v>
      </c>
      <c r="G268" s="1" t="s">
        <v>542</v>
      </c>
      <c r="H268" s="4">
        <v>154</v>
      </c>
      <c r="I268" s="4">
        <v>22</v>
      </c>
      <c r="J268" s="13">
        <f t="shared" si="20"/>
        <v>0.14285714285714285</v>
      </c>
      <c r="K268" s="4">
        <v>9</v>
      </c>
      <c r="L268" s="15">
        <f t="shared" si="24"/>
        <v>0.05844155844155844</v>
      </c>
      <c r="M268" s="4">
        <f t="shared" si="21"/>
        <v>31</v>
      </c>
      <c r="N268" s="15">
        <f t="shared" si="22"/>
        <v>0.2012987012987013</v>
      </c>
      <c r="O268" s="4">
        <f t="shared" si="23"/>
        <v>106</v>
      </c>
      <c r="P268" s="4">
        <v>18</v>
      </c>
      <c r="Q268" s="4">
        <v>8</v>
      </c>
      <c r="R268" s="4">
        <v>80</v>
      </c>
    </row>
    <row r="269" spans="1:18" ht="12.75">
      <c r="A269" s="8">
        <v>447667</v>
      </c>
      <c r="B269" s="1" t="s">
        <v>725</v>
      </c>
      <c r="C269" s="2" t="s">
        <v>197</v>
      </c>
      <c r="D269" s="1" t="s">
        <v>555</v>
      </c>
      <c r="E269" s="1" t="s">
        <v>1108</v>
      </c>
      <c r="F269" s="1" t="s">
        <v>1211</v>
      </c>
      <c r="G269" s="1" t="s">
        <v>657</v>
      </c>
      <c r="H269" s="4">
        <v>138</v>
      </c>
      <c r="I269" s="4">
        <v>12</v>
      </c>
      <c r="J269" s="13">
        <f t="shared" si="20"/>
        <v>0.08695652173913043</v>
      </c>
      <c r="K269" s="4">
        <v>6</v>
      </c>
      <c r="L269" s="15">
        <f t="shared" si="24"/>
        <v>0.043478260869565216</v>
      </c>
      <c r="M269" s="4">
        <f t="shared" si="21"/>
        <v>18</v>
      </c>
      <c r="N269" s="15">
        <f t="shared" si="22"/>
        <v>0.13043478260869565</v>
      </c>
      <c r="O269" s="4">
        <f t="shared" si="23"/>
        <v>54</v>
      </c>
      <c r="P269" s="4">
        <v>8</v>
      </c>
      <c r="Q269" s="4">
        <v>2</v>
      </c>
      <c r="R269" s="4">
        <v>44</v>
      </c>
    </row>
    <row r="270" spans="1:18" ht="12.75">
      <c r="A270" s="8">
        <v>557678</v>
      </c>
      <c r="B270" s="1" t="s">
        <v>662</v>
      </c>
      <c r="C270" s="2" t="s">
        <v>360</v>
      </c>
      <c r="D270" s="1" t="s">
        <v>589</v>
      </c>
      <c r="E270" s="1" t="s">
        <v>1109</v>
      </c>
      <c r="F270" s="1" t="s">
        <v>1242</v>
      </c>
      <c r="G270" s="1" t="s">
        <v>367</v>
      </c>
      <c r="H270" s="4">
        <v>176</v>
      </c>
      <c r="I270" s="4">
        <v>11</v>
      </c>
      <c r="J270" s="13">
        <f t="shared" si="20"/>
        <v>0.0625</v>
      </c>
      <c r="K270" s="4">
        <v>4</v>
      </c>
      <c r="L270" s="15">
        <f t="shared" si="24"/>
        <v>0.022727272727272728</v>
      </c>
      <c r="M270" s="4">
        <f t="shared" si="21"/>
        <v>15</v>
      </c>
      <c r="N270" s="15">
        <f t="shared" si="22"/>
        <v>0.08522727272727272</v>
      </c>
      <c r="O270" s="4">
        <f t="shared" si="23"/>
        <v>70</v>
      </c>
      <c r="P270" s="4">
        <v>8</v>
      </c>
      <c r="Q270" s="4">
        <v>2</v>
      </c>
      <c r="R270" s="4">
        <v>60</v>
      </c>
    </row>
    <row r="271" spans="1:18" ht="12.75">
      <c r="A271" s="8">
        <v>107668</v>
      </c>
      <c r="B271" s="1" t="s">
        <v>496</v>
      </c>
      <c r="C271" s="2" t="s">
        <v>454</v>
      </c>
      <c r="D271" s="1" t="s">
        <v>272</v>
      </c>
      <c r="E271" s="1" t="s">
        <v>1334</v>
      </c>
      <c r="F271" s="1" t="s">
        <v>1206</v>
      </c>
      <c r="G271" s="1" t="s">
        <v>368</v>
      </c>
      <c r="H271" s="4">
        <v>24</v>
      </c>
      <c r="I271" s="4">
        <v>7</v>
      </c>
      <c r="J271" s="13">
        <f t="shared" si="20"/>
        <v>0.2916666666666667</v>
      </c>
      <c r="K271" s="4">
        <v>5</v>
      </c>
      <c r="L271" s="15">
        <f t="shared" si="24"/>
        <v>0.20833333333333334</v>
      </c>
      <c r="M271" s="4">
        <f t="shared" si="21"/>
        <v>12</v>
      </c>
      <c r="N271" s="15">
        <f t="shared" si="22"/>
        <v>0.5</v>
      </c>
      <c r="O271" s="4">
        <f t="shared" si="23"/>
        <v>24</v>
      </c>
      <c r="P271" s="4">
        <v>7</v>
      </c>
      <c r="Q271" s="4">
        <v>5</v>
      </c>
      <c r="R271" s="4">
        <v>12</v>
      </c>
    </row>
    <row r="272" spans="1:18" ht="12.75">
      <c r="A272" s="8">
        <v>317654</v>
      </c>
      <c r="B272" s="1" t="s">
        <v>496</v>
      </c>
      <c r="C272" s="2" t="s">
        <v>680</v>
      </c>
      <c r="D272" s="1" t="s">
        <v>272</v>
      </c>
      <c r="E272" s="1" t="s">
        <v>1110</v>
      </c>
      <c r="F272" s="1" t="s">
        <v>1223</v>
      </c>
      <c r="G272" s="1" t="s">
        <v>282</v>
      </c>
      <c r="H272" s="4">
        <v>95</v>
      </c>
      <c r="I272" s="4">
        <v>5</v>
      </c>
      <c r="J272" s="13">
        <f t="shared" si="20"/>
        <v>0.05263157894736842</v>
      </c>
      <c r="K272" s="4">
        <v>1</v>
      </c>
      <c r="L272" s="15">
        <f t="shared" si="24"/>
        <v>0.010526315789473684</v>
      </c>
      <c r="M272" s="4">
        <f t="shared" si="21"/>
        <v>6</v>
      </c>
      <c r="N272" s="15">
        <f t="shared" si="22"/>
        <v>0.06315789473684211</v>
      </c>
      <c r="O272" s="4">
        <f t="shared" si="23"/>
        <v>64</v>
      </c>
      <c r="P272" s="4">
        <v>5</v>
      </c>
      <c r="Q272" s="4">
        <v>1</v>
      </c>
      <c r="R272" s="4">
        <v>58</v>
      </c>
    </row>
    <row r="273" spans="1:18" ht="12.75">
      <c r="A273" s="8">
        <v>377714</v>
      </c>
      <c r="B273" s="1" t="s">
        <v>496</v>
      </c>
      <c r="C273" s="2" t="s">
        <v>450</v>
      </c>
      <c r="D273" s="1" t="s">
        <v>272</v>
      </c>
      <c r="E273" s="1" t="s">
        <v>1111</v>
      </c>
      <c r="F273" s="1" t="s">
        <v>547</v>
      </c>
      <c r="G273" s="1" t="s">
        <v>550</v>
      </c>
      <c r="H273" s="4">
        <v>169</v>
      </c>
      <c r="I273" s="4">
        <v>14</v>
      </c>
      <c r="J273" s="13">
        <f t="shared" si="20"/>
        <v>0.08284023668639054</v>
      </c>
      <c r="K273" s="4">
        <v>6</v>
      </c>
      <c r="L273" s="15">
        <f t="shared" si="24"/>
        <v>0.03550295857988166</v>
      </c>
      <c r="M273" s="4">
        <f t="shared" si="21"/>
        <v>20</v>
      </c>
      <c r="N273" s="15">
        <f t="shared" si="22"/>
        <v>0.11834319526627218</v>
      </c>
      <c r="O273" s="4">
        <f t="shared" si="23"/>
        <v>132</v>
      </c>
      <c r="P273" s="4">
        <v>11</v>
      </c>
      <c r="Q273" s="4">
        <v>6</v>
      </c>
      <c r="R273" s="4">
        <v>115</v>
      </c>
    </row>
    <row r="274" spans="1:18" ht="12.75">
      <c r="A274" s="8">
        <v>227706</v>
      </c>
      <c r="B274" s="1" t="s">
        <v>496</v>
      </c>
      <c r="C274" s="2" t="s">
        <v>586</v>
      </c>
      <c r="D274" s="1" t="s">
        <v>109</v>
      </c>
      <c r="E274" s="1" t="s">
        <v>1112</v>
      </c>
      <c r="F274" s="1" t="s">
        <v>1287</v>
      </c>
      <c r="G274" s="1" t="s">
        <v>600</v>
      </c>
      <c r="H274" s="4">
        <v>29</v>
      </c>
      <c r="I274" s="4">
        <v>9</v>
      </c>
      <c r="J274" s="13">
        <f t="shared" si="20"/>
        <v>0.3103448275862069</v>
      </c>
      <c r="K274" s="4">
        <v>4</v>
      </c>
      <c r="L274" s="15">
        <f t="shared" si="24"/>
        <v>0.13793103448275862</v>
      </c>
      <c r="M274" s="4">
        <f t="shared" si="21"/>
        <v>13</v>
      </c>
      <c r="N274" s="15">
        <f t="shared" si="22"/>
        <v>0.4482758620689655</v>
      </c>
      <c r="O274" s="4">
        <f t="shared" si="23"/>
        <v>25</v>
      </c>
      <c r="P274" s="4">
        <v>7</v>
      </c>
      <c r="Q274" s="4">
        <v>3</v>
      </c>
      <c r="R274" s="4">
        <v>15</v>
      </c>
    </row>
    <row r="275" spans="1:18" ht="12.75">
      <c r="A275" s="8">
        <v>357712</v>
      </c>
      <c r="B275" s="1" t="s">
        <v>496</v>
      </c>
      <c r="C275" s="2" t="s">
        <v>386</v>
      </c>
      <c r="D275" s="1" t="s">
        <v>496</v>
      </c>
      <c r="E275" s="1" t="s">
        <v>1113</v>
      </c>
      <c r="F275" s="1" t="s">
        <v>1268</v>
      </c>
      <c r="G275" s="1" t="s">
        <v>172</v>
      </c>
      <c r="H275" s="4">
        <v>87</v>
      </c>
      <c r="I275" s="4">
        <v>14</v>
      </c>
      <c r="J275" s="13">
        <f t="shared" si="20"/>
        <v>0.16091954022988506</v>
      </c>
      <c r="K275" s="4">
        <v>7</v>
      </c>
      <c r="L275" s="15">
        <f t="shared" si="24"/>
        <v>0.08045977011494253</v>
      </c>
      <c r="M275" s="4">
        <f t="shared" si="21"/>
        <v>21</v>
      </c>
      <c r="N275" s="15">
        <f t="shared" si="22"/>
        <v>0.2413793103448276</v>
      </c>
      <c r="O275" s="4">
        <f t="shared" si="23"/>
        <v>54</v>
      </c>
      <c r="P275" s="4">
        <v>8</v>
      </c>
      <c r="Q275" s="4">
        <v>5</v>
      </c>
      <c r="R275" s="4">
        <v>41</v>
      </c>
    </row>
    <row r="276" spans="1:18" ht="12.75">
      <c r="A276" s="8">
        <v>367058</v>
      </c>
      <c r="B276" s="1" t="s">
        <v>601</v>
      </c>
      <c r="C276" s="2" t="s">
        <v>850</v>
      </c>
      <c r="D276" s="1" t="s">
        <v>711</v>
      </c>
      <c r="E276" s="1" t="s">
        <v>1114</v>
      </c>
      <c r="F276" s="1" t="s">
        <v>1288</v>
      </c>
      <c r="G276" s="1" t="s">
        <v>37</v>
      </c>
      <c r="H276" s="4">
        <v>44</v>
      </c>
      <c r="I276" s="4">
        <v>9</v>
      </c>
      <c r="J276" s="13">
        <f t="shared" si="20"/>
        <v>0.20454545454545456</v>
      </c>
      <c r="K276" s="4">
        <v>0</v>
      </c>
      <c r="L276" s="15">
        <f t="shared" si="24"/>
        <v>0</v>
      </c>
      <c r="M276" s="4">
        <f t="shared" si="21"/>
        <v>9</v>
      </c>
      <c r="N276" s="15">
        <f t="shared" si="22"/>
        <v>0.20454545454545456</v>
      </c>
      <c r="O276" s="4">
        <f t="shared" si="23"/>
        <v>29</v>
      </c>
      <c r="P276" s="4">
        <v>4</v>
      </c>
      <c r="Q276" s="4">
        <v>0</v>
      </c>
      <c r="R276" s="4">
        <v>25</v>
      </c>
    </row>
    <row r="277" spans="1:18" ht="12.75">
      <c r="A277" s="8">
        <v>677674</v>
      </c>
      <c r="B277" s="1" t="s">
        <v>143</v>
      </c>
      <c r="C277" s="2" t="s">
        <v>576</v>
      </c>
      <c r="D277" s="1" t="s">
        <v>143</v>
      </c>
      <c r="E277" s="1" t="s">
        <v>1115</v>
      </c>
      <c r="F277" s="1" t="s">
        <v>1197</v>
      </c>
      <c r="G277" s="1" t="s">
        <v>356</v>
      </c>
      <c r="H277" s="4">
        <v>254</v>
      </c>
      <c r="I277" s="4">
        <v>7</v>
      </c>
      <c r="J277" s="13">
        <f t="shared" si="20"/>
        <v>0.027559055118110236</v>
      </c>
      <c r="K277" s="4">
        <v>0</v>
      </c>
      <c r="L277" s="15">
        <f t="shared" si="24"/>
        <v>0</v>
      </c>
      <c r="M277" s="4">
        <f t="shared" si="21"/>
        <v>7</v>
      </c>
      <c r="N277" s="15">
        <f t="shared" si="22"/>
        <v>0.027559055118110236</v>
      </c>
      <c r="O277" s="4">
        <f t="shared" si="23"/>
        <v>74</v>
      </c>
      <c r="P277" s="4">
        <v>3</v>
      </c>
      <c r="Q277" s="4">
        <v>0</v>
      </c>
      <c r="R277" s="4">
        <v>71</v>
      </c>
    </row>
    <row r="278" spans="1:18" ht="12.75">
      <c r="A278" s="8">
        <v>627738</v>
      </c>
      <c r="B278" s="1" t="s">
        <v>624</v>
      </c>
      <c r="C278" s="2" t="s">
        <v>659</v>
      </c>
      <c r="D278" s="1" t="s">
        <v>755</v>
      </c>
      <c r="E278" s="1" t="s">
        <v>1116</v>
      </c>
      <c r="F278" s="1" t="s">
        <v>1189</v>
      </c>
      <c r="G278" s="1" t="s">
        <v>421</v>
      </c>
      <c r="H278" s="4">
        <v>38</v>
      </c>
      <c r="I278" s="4">
        <v>5</v>
      </c>
      <c r="J278" s="13">
        <f t="shared" si="20"/>
        <v>0.13157894736842105</v>
      </c>
      <c r="K278" s="4">
        <v>0</v>
      </c>
      <c r="L278" s="15">
        <f t="shared" si="24"/>
        <v>0</v>
      </c>
      <c r="M278" s="4">
        <f t="shared" si="21"/>
        <v>5</v>
      </c>
      <c r="N278" s="15">
        <f t="shared" si="22"/>
        <v>0.13157894736842105</v>
      </c>
      <c r="O278" s="4">
        <f t="shared" si="23"/>
        <v>9</v>
      </c>
      <c r="P278" s="4">
        <v>2</v>
      </c>
      <c r="Q278" s="4">
        <v>0</v>
      </c>
      <c r="R278" s="4">
        <v>7</v>
      </c>
    </row>
    <row r="279" spans="1:18" ht="12.75">
      <c r="A279" s="8">
        <v>407733</v>
      </c>
      <c r="B279" s="1" t="s">
        <v>201</v>
      </c>
      <c r="C279" s="2" t="s">
        <v>258</v>
      </c>
      <c r="D279" s="1" t="s">
        <v>364</v>
      </c>
      <c r="E279" s="1" t="s">
        <v>1117</v>
      </c>
      <c r="F279" s="1" t="s">
        <v>1243</v>
      </c>
      <c r="G279" s="1" t="s">
        <v>728</v>
      </c>
      <c r="H279" s="4">
        <v>179</v>
      </c>
      <c r="I279" s="4">
        <v>12</v>
      </c>
      <c r="J279" s="13">
        <f t="shared" si="20"/>
        <v>0.0670391061452514</v>
      </c>
      <c r="K279" s="4">
        <v>1</v>
      </c>
      <c r="L279" s="15">
        <f t="shared" si="24"/>
        <v>0.00558659217877095</v>
      </c>
      <c r="M279" s="4">
        <f t="shared" si="21"/>
        <v>13</v>
      </c>
      <c r="N279" s="15">
        <f t="shared" si="22"/>
        <v>0.07262569832402235</v>
      </c>
      <c r="O279" s="4">
        <f t="shared" si="23"/>
        <v>91</v>
      </c>
      <c r="P279" s="4">
        <v>9</v>
      </c>
      <c r="Q279" s="4">
        <v>0</v>
      </c>
      <c r="R279" s="4">
        <v>82</v>
      </c>
    </row>
    <row r="280" spans="1:18" ht="12.75">
      <c r="A280" s="8">
        <v>407735</v>
      </c>
      <c r="B280" s="1" t="s">
        <v>62</v>
      </c>
      <c r="C280" s="2" t="s">
        <v>553</v>
      </c>
      <c r="D280" s="1" t="s">
        <v>62</v>
      </c>
      <c r="E280" s="1" t="s">
        <v>1118</v>
      </c>
      <c r="F280" s="1" t="s">
        <v>727</v>
      </c>
      <c r="G280" s="1" t="s">
        <v>728</v>
      </c>
      <c r="H280" s="4">
        <v>241</v>
      </c>
      <c r="I280" s="4">
        <v>80</v>
      </c>
      <c r="J280" s="13">
        <f t="shared" si="20"/>
        <v>0.33195020746887965</v>
      </c>
      <c r="K280" s="4">
        <v>7</v>
      </c>
      <c r="L280" s="15">
        <f t="shared" si="24"/>
        <v>0.029045643153526972</v>
      </c>
      <c r="M280" s="4">
        <f t="shared" si="21"/>
        <v>87</v>
      </c>
      <c r="N280" s="15">
        <f t="shared" si="22"/>
        <v>0.36099585062240663</v>
      </c>
      <c r="O280" s="4">
        <f t="shared" si="23"/>
        <v>72</v>
      </c>
      <c r="P280" s="4">
        <v>47</v>
      </c>
      <c r="Q280" s="4">
        <v>3</v>
      </c>
      <c r="R280" s="4">
        <v>22</v>
      </c>
    </row>
    <row r="281" spans="1:18" ht="12.75">
      <c r="A281" s="8">
        <v>417782</v>
      </c>
      <c r="B281" s="1" t="s">
        <v>745</v>
      </c>
      <c r="C281" s="2" t="s">
        <v>166</v>
      </c>
      <c r="D281" s="1" t="s">
        <v>617</v>
      </c>
      <c r="E281" s="1" t="s">
        <v>1119</v>
      </c>
      <c r="F281" s="1" t="s">
        <v>1258</v>
      </c>
      <c r="G281" s="1" t="s">
        <v>648</v>
      </c>
      <c r="H281" s="4">
        <v>123</v>
      </c>
      <c r="I281" s="4">
        <v>13</v>
      </c>
      <c r="J281" s="13">
        <f t="shared" si="20"/>
        <v>0.10569105691056911</v>
      </c>
      <c r="K281" s="4">
        <v>11</v>
      </c>
      <c r="L281" s="15">
        <f t="shared" si="24"/>
        <v>0.08943089430894309</v>
      </c>
      <c r="M281" s="4">
        <f t="shared" si="21"/>
        <v>24</v>
      </c>
      <c r="N281" s="15">
        <f t="shared" si="22"/>
        <v>0.1951219512195122</v>
      </c>
      <c r="O281" s="4">
        <f t="shared" si="23"/>
        <v>76</v>
      </c>
      <c r="P281" s="4">
        <v>10</v>
      </c>
      <c r="Q281" s="4">
        <v>8</v>
      </c>
      <c r="R281" s="4">
        <v>58</v>
      </c>
    </row>
    <row r="282" spans="1:18" ht="12.75">
      <c r="A282" s="8">
        <v>297784</v>
      </c>
      <c r="B282" s="1" t="s">
        <v>262</v>
      </c>
      <c r="C282" s="2" t="s">
        <v>507</v>
      </c>
      <c r="D282" s="1" t="s">
        <v>568</v>
      </c>
      <c r="E282" s="1" t="s">
        <v>1120</v>
      </c>
      <c r="F282" s="1" t="s">
        <v>1228</v>
      </c>
      <c r="G282" s="1" t="s">
        <v>225</v>
      </c>
      <c r="H282" s="4">
        <v>138</v>
      </c>
      <c r="I282" s="4">
        <v>16</v>
      </c>
      <c r="J282" s="13">
        <f t="shared" si="20"/>
        <v>0.11594202898550725</v>
      </c>
      <c r="K282" s="4">
        <v>5</v>
      </c>
      <c r="L282" s="15">
        <f t="shared" si="24"/>
        <v>0.036231884057971016</v>
      </c>
      <c r="M282" s="4">
        <f t="shared" si="21"/>
        <v>21</v>
      </c>
      <c r="N282" s="15">
        <f t="shared" si="22"/>
        <v>0.15217391304347827</v>
      </c>
      <c r="O282" s="4">
        <f t="shared" si="23"/>
        <v>113</v>
      </c>
      <c r="P282" s="4">
        <v>15</v>
      </c>
      <c r="Q282" s="4">
        <v>5</v>
      </c>
      <c r="R282" s="4">
        <v>93</v>
      </c>
    </row>
    <row r="283" spans="1:18" ht="12.75">
      <c r="A283" s="8">
        <v>587850</v>
      </c>
      <c r="B283" s="1" t="s">
        <v>101</v>
      </c>
      <c r="C283" s="2" t="s">
        <v>366</v>
      </c>
      <c r="D283" s="1" t="s">
        <v>596</v>
      </c>
      <c r="E283" s="1" t="s">
        <v>1121</v>
      </c>
      <c r="F283" s="1" t="s">
        <v>1177</v>
      </c>
      <c r="G283" s="1" t="s">
        <v>577</v>
      </c>
      <c r="H283" s="4">
        <v>223</v>
      </c>
      <c r="I283" s="4">
        <v>43</v>
      </c>
      <c r="J283" s="13">
        <f t="shared" si="20"/>
        <v>0.19282511210762332</v>
      </c>
      <c r="K283" s="4">
        <v>9</v>
      </c>
      <c r="L283" s="15">
        <f t="shared" si="24"/>
        <v>0.04035874439461883</v>
      </c>
      <c r="M283" s="4">
        <f t="shared" si="21"/>
        <v>52</v>
      </c>
      <c r="N283" s="15">
        <f t="shared" si="22"/>
        <v>0.23318385650224216</v>
      </c>
      <c r="O283" s="4">
        <f t="shared" si="23"/>
        <v>114</v>
      </c>
      <c r="P283" s="4">
        <v>18</v>
      </c>
      <c r="Q283" s="4">
        <v>2</v>
      </c>
      <c r="R283" s="4">
        <v>94</v>
      </c>
    </row>
    <row r="284" spans="1:18" ht="12.75">
      <c r="A284" s="8">
        <v>457817</v>
      </c>
      <c r="B284" s="1" t="s">
        <v>101</v>
      </c>
      <c r="C284" s="2" t="s">
        <v>771</v>
      </c>
      <c r="D284" s="1" t="s">
        <v>808</v>
      </c>
      <c r="E284" s="1" t="s">
        <v>1122</v>
      </c>
      <c r="F284" s="1" t="s">
        <v>1204</v>
      </c>
      <c r="G284" s="1" t="s">
        <v>58</v>
      </c>
      <c r="H284" s="4">
        <v>324</v>
      </c>
      <c r="I284" s="4">
        <v>15</v>
      </c>
      <c r="J284" s="13">
        <f t="shared" si="20"/>
        <v>0.046296296296296294</v>
      </c>
      <c r="K284" s="4">
        <v>11</v>
      </c>
      <c r="L284" s="15">
        <f t="shared" si="24"/>
        <v>0.033950617283950615</v>
      </c>
      <c r="M284" s="4">
        <f t="shared" si="21"/>
        <v>26</v>
      </c>
      <c r="N284" s="15">
        <f t="shared" si="22"/>
        <v>0.08024691358024691</v>
      </c>
      <c r="O284" s="4">
        <f t="shared" si="23"/>
        <v>100</v>
      </c>
      <c r="P284" s="4">
        <v>8</v>
      </c>
      <c r="Q284" s="4">
        <v>5</v>
      </c>
      <c r="R284" s="4">
        <v>87</v>
      </c>
    </row>
    <row r="285" spans="1:18" ht="12.75">
      <c r="A285" s="8">
        <v>687821</v>
      </c>
      <c r="B285" s="1" t="s">
        <v>101</v>
      </c>
      <c r="C285" s="2" t="s">
        <v>90</v>
      </c>
      <c r="D285" s="1" t="s">
        <v>772</v>
      </c>
      <c r="E285" s="1" t="s">
        <v>1123</v>
      </c>
      <c r="F285" s="1" t="s">
        <v>1225</v>
      </c>
      <c r="G285" s="1" t="s">
        <v>709</v>
      </c>
      <c r="H285" s="4">
        <v>106</v>
      </c>
      <c r="I285" s="4">
        <v>24</v>
      </c>
      <c r="J285" s="13">
        <f t="shared" si="20"/>
        <v>0.22641509433962265</v>
      </c>
      <c r="K285" s="4">
        <v>15</v>
      </c>
      <c r="L285" s="15">
        <f t="shared" si="24"/>
        <v>0.14150943396226415</v>
      </c>
      <c r="M285" s="4">
        <f t="shared" si="21"/>
        <v>39</v>
      </c>
      <c r="N285" s="15">
        <f t="shared" si="22"/>
        <v>0.36792452830188677</v>
      </c>
      <c r="O285" s="4">
        <f t="shared" si="23"/>
        <v>51</v>
      </c>
      <c r="P285" s="4">
        <v>11</v>
      </c>
      <c r="Q285" s="4">
        <v>9</v>
      </c>
      <c r="R285" s="4">
        <v>31</v>
      </c>
    </row>
    <row r="286" spans="1:18" ht="12.75">
      <c r="A286" s="8">
        <v>497803</v>
      </c>
      <c r="B286" s="1" t="s">
        <v>101</v>
      </c>
      <c r="C286" s="2" t="s">
        <v>192</v>
      </c>
      <c r="D286" s="1" t="s">
        <v>719</v>
      </c>
      <c r="E286" s="1" t="s">
        <v>1124</v>
      </c>
      <c r="F286" s="1" t="s">
        <v>1261</v>
      </c>
      <c r="G286" s="1" t="s">
        <v>400</v>
      </c>
      <c r="H286" s="4">
        <v>140</v>
      </c>
      <c r="I286" s="4">
        <v>25</v>
      </c>
      <c r="J286" s="13">
        <f aca="true" t="shared" si="25" ref="J286:J329">I286/H286</f>
        <v>0.17857142857142858</v>
      </c>
      <c r="K286" s="4">
        <v>13</v>
      </c>
      <c r="L286" s="15">
        <f t="shared" si="24"/>
        <v>0.09285714285714286</v>
      </c>
      <c r="M286" s="4">
        <f aca="true" t="shared" si="26" ref="M286:M329">K286+I286</f>
        <v>38</v>
      </c>
      <c r="N286" s="15">
        <f aca="true" t="shared" si="27" ref="N286:N329">(K286+I286)/H286</f>
        <v>0.2714285714285714</v>
      </c>
      <c r="O286" s="4">
        <f aca="true" t="shared" si="28" ref="O286:O329">P286+Q286+R286</f>
        <v>77</v>
      </c>
      <c r="P286" s="4">
        <v>17</v>
      </c>
      <c r="Q286" s="4">
        <v>9</v>
      </c>
      <c r="R286" s="4">
        <v>51</v>
      </c>
    </row>
    <row r="287" spans="1:18" ht="12.75">
      <c r="A287" s="8">
        <v>57820</v>
      </c>
      <c r="B287" s="1" t="s">
        <v>101</v>
      </c>
      <c r="C287" s="2" t="s">
        <v>264</v>
      </c>
      <c r="D287" s="1" t="s">
        <v>101</v>
      </c>
      <c r="E287" s="1" t="s">
        <v>1125</v>
      </c>
      <c r="F287" s="1" t="s">
        <v>1171</v>
      </c>
      <c r="G287" s="1" t="s">
        <v>562</v>
      </c>
      <c r="H287" s="4">
        <v>107</v>
      </c>
      <c r="I287" s="4">
        <v>19</v>
      </c>
      <c r="J287" s="13">
        <f t="shared" si="25"/>
        <v>0.17757009345794392</v>
      </c>
      <c r="K287" s="4">
        <v>10</v>
      </c>
      <c r="L287" s="15">
        <f aca="true" t="shared" si="29" ref="L287:L329">K287/H287</f>
        <v>0.09345794392523364</v>
      </c>
      <c r="M287" s="4">
        <f t="shared" si="26"/>
        <v>29</v>
      </c>
      <c r="N287" s="15">
        <f t="shared" si="27"/>
        <v>0.27102803738317754</v>
      </c>
      <c r="O287" s="4">
        <f t="shared" si="28"/>
        <v>61</v>
      </c>
      <c r="P287" s="4">
        <v>14</v>
      </c>
      <c r="Q287" s="4">
        <v>7</v>
      </c>
      <c r="R287" s="4">
        <v>40</v>
      </c>
    </row>
    <row r="288" spans="1:18" ht="12.75">
      <c r="A288" s="8">
        <v>597822</v>
      </c>
      <c r="B288" s="1" t="s">
        <v>101</v>
      </c>
      <c r="C288" s="2" t="s">
        <v>488</v>
      </c>
      <c r="D288" s="1" t="s">
        <v>101</v>
      </c>
      <c r="E288" s="1" t="s">
        <v>1126</v>
      </c>
      <c r="F288" s="1" t="s">
        <v>335</v>
      </c>
      <c r="G288" s="1" t="s">
        <v>336</v>
      </c>
      <c r="H288" s="4">
        <v>60</v>
      </c>
      <c r="I288" s="4">
        <v>26</v>
      </c>
      <c r="J288" s="13">
        <f t="shared" si="25"/>
        <v>0.43333333333333335</v>
      </c>
      <c r="K288" s="4">
        <v>9</v>
      </c>
      <c r="L288" s="15">
        <f t="shared" si="29"/>
        <v>0.15</v>
      </c>
      <c r="M288" s="4">
        <f t="shared" si="26"/>
        <v>35</v>
      </c>
      <c r="N288" s="15">
        <f t="shared" si="27"/>
        <v>0.5833333333333334</v>
      </c>
      <c r="O288" s="4">
        <f t="shared" si="28"/>
        <v>27</v>
      </c>
      <c r="P288" s="4">
        <v>15</v>
      </c>
      <c r="Q288" s="4">
        <v>4</v>
      </c>
      <c r="R288" s="4">
        <v>8</v>
      </c>
    </row>
    <row r="289" spans="1:18" ht="12.75">
      <c r="A289" s="8">
        <v>97823</v>
      </c>
      <c r="B289" s="1" t="s">
        <v>768</v>
      </c>
      <c r="C289" s="2" t="s">
        <v>273</v>
      </c>
      <c r="D289" s="1" t="s">
        <v>500</v>
      </c>
      <c r="E289" s="1" t="s">
        <v>1127</v>
      </c>
      <c r="F289" s="1" t="s">
        <v>1176</v>
      </c>
      <c r="G289" s="1" t="s">
        <v>783</v>
      </c>
      <c r="H289" s="4">
        <v>105</v>
      </c>
      <c r="I289" s="4">
        <v>8</v>
      </c>
      <c r="J289" s="13">
        <f t="shared" si="25"/>
        <v>0.0761904761904762</v>
      </c>
      <c r="K289" s="4">
        <v>14</v>
      </c>
      <c r="L289" s="15">
        <f t="shared" si="29"/>
        <v>0.13333333333333333</v>
      </c>
      <c r="M289" s="4">
        <f t="shared" si="26"/>
        <v>22</v>
      </c>
      <c r="N289" s="15">
        <f t="shared" si="27"/>
        <v>0.20952380952380953</v>
      </c>
      <c r="O289" s="4">
        <f t="shared" si="28"/>
        <v>82</v>
      </c>
      <c r="P289" s="4">
        <v>7</v>
      </c>
      <c r="Q289" s="4">
        <v>11</v>
      </c>
      <c r="R289" s="4">
        <v>64</v>
      </c>
    </row>
    <row r="290" spans="1:18" ht="12.75">
      <c r="A290" s="8">
        <v>447801</v>
      </c>
      <c r="B290" s="1" t="s">
        <v>79</v>
      </c>
      <c r="C290" s="2" t="s">
        <v>812</v>
      </c>
      <c r="D290" s="1" t="s">
        <v>634</v>
      </c>
      <c r="E290" s="1" t="s">
        <v>1128</v>
      </c>
      <c r="F290" s="1" t="s">
        <v>1170</v>
      </c>
      <c r="G290" s="1" t="s">
        <v>657</v>
      </c>
      <c r="H290" s="4">
        <v>125</v>
      </c>
      <c r="I290" s="4">
        <v>32</v>
      </c>
      <c r="J290" s="13">
        <f t="shared" si="25"/>
        <v>0.256</v>
      </c>
      <c r="K290" s="4">
        <v>17</v>
      </c>
      <c r="L290" s="15">
        <f t="shared" si="29"/>
        <v>0.136</v>
      </c>
      <c r="M290" s="4">
        <f t="shared" si="26"/>
        <v>49</v>
      </c>
      <c r="N290" s="15">
        <f t="shared" si="27"/>
        <v>0.392</v>
      </c>
      <c r="O290" s="4">
        <f t="shared" si="28"/>
        <v>94</v>
      </c>
      <c r="P290" s="4">
        <v>31</v>
      </c>
      <c r="Q290" s="4">
        <v>13</v>
      </c>
      <c r="R290" s="4">
        <v>50</v>
      </c>
    </row>
    <row r="291" spans="1:18" ht="12.75">
      <c r="A291" s="8">
        <v>327858</v>
      </c>
      <c r="B291" s="1" t="s">
        <v>79</v>
      </c>
      <c r="C291" s="2" t="s">
        <v>98</v>
      </c>
      <c r="D291" s="1" t="s">
        <v>799</v>
      </c>
      <c r="E291" s="1" t="s">
        <v>1129</v>
      </c>
      <c r="F291" s="1" t="s">
        <v>1246</v>
      </c>
      <c r="G291" s="1" t="s">
        <v>597</v>
      </c>
      <c r="H291" s="4">
        <v>178</v>
      </c>
      <c r="I291" s="4">
        <v>20</v>
      </c>
      <c r="J291" s="13">
        <f t="shared" si="25"/>
        <v>0.11235955056179775</v>
      </c>
      <c r="K291" s="4">
        <v>9</v>
      </c>
      <c r="L291" s="15">
        <f t="shared" si="29"/>
        <v>0.05056179775280899</v>
      </c>
      <c r="M291" s="4">
        <f t="shared" si="26"/>
        <v>29</v>
      </c>
      <c r="N291" s="15">
        <f t="shared" si="27"/>
        <v>0.16292134831460675</v>
      </c>
      <c r="O291" s="4">
        <f t="shared" si="28"/>
        <v>92</v>
      </c>
      <c r="P291" s="4">
        <v>15</v>
      </c>
      <c r="Q291" s="4">
        <v>4</v>
      </c>
      <c r="R291" s="4">
        <v>73</v>
      </c>
    </row>
    <row r="292" spans="1:18" ht="12.75">
      <c r="A292" s="8">
        <v>537804</v>
      </c>
      <c r="B292" s="1" t="s">
        <v>79</v>
      </c>
      <c r="C292" s="2" t="s">
        <v>412</v>
      </c>
      <c r="D292" s="1" t="s">
        <v>79</v>
      </c>
      <c r="E292" s="1" t="s">
        <v>1130</v>
      </c>
      <c r="F292" s="1" t="s">
        <v>1215</v>
      </c>
      <c r="G292" s="1" t="s">
        <v>316</v>
      </c>
      <c r="H292" s="4">
        <v>225</v>
      </c>
      <c r="I292" s="4">
        <v>37</v>
      </c>
      <c r="J292" s="13">
        <f t="shared" si="25"/>
        <v>0.16444444444444445</v>
      </c>
      <c r="K292" s="4">
        <v>6</v>
      </c>
      <c r="L292" s="15">
        <f t="shared" si="29"/>
        <v>0.02666666666666667</v>
      </c>
      <c r="M292" s="4">
        <f t="shared" si="26"/>
        <v>43</v>
      </c>
      <c r="N292" s="15">
        <f t="shared" si="27"/>
        <v>0.19111111111111112</v>
      </c>
      <c r="O292" s="4">
        <f t="shared" si="28"/>
        <v>149</v>
      </c>
      <c r="P292" s="4">
        <v>26</v>
      </c>
      <c r="Q292" s="4">
        <v>5</v>
      </c>
      <c r="R292" s="4">
        <v>118</v>
      </c>
    </row>
    <row r="293" spans="1:18" ht="12.75">
      <c r="A293" s="8">
        <v>417815</v>
      </c>
      <c r="B293" s="1" t="s">
        <v>265</v>
      </c>
      <c r="C293" s="2" t="s">
        <v>791</v>
      </c>
      <c r="D293" s="1" t="s">
        <v>641</v>
      </c>
      <c r="E293" s="1" t="s">
        <v>1131</v>
      </c>
      <c r="F293" s="1" t="s">
        <v>1267</v>
      </c>
      <c r="G293" s="1" t="s">
        <v>648</v>
      </c>
      <c r="H293" s="4">
        <v>101</v>
      </c>
      <c r="I293" s="4">
        <v>15</v>
      </c>
      <c r="J293" s="13">
        <f t="shared" si="25"/>
        <v>0.1485148514851485</v>
      </c>
      <c r="K293" s="4">
        <v>5</v>
      </c>
      <c r="L293" s="15">
        <f t="shared" si="29"/>
        <v>0.04950495049504951</v>
      </c>
      <c r="M293" s="4">
        <f t="shared" si="26"/>
        <v>20</v>
      </c>
      <c r="N293" s="15">
        <f t="shared" si="27"/>
        <v>0.19801980198019803</v>
      </c>
      <c r="O293" s="4">
        <f t="shared" si="28"/>
        <v>49</v>
      </c>
      <c r="P293" s="4">
        <v>10</v>
      </c>
      <c r="Q293" s="4">
        <v>2</v>
      </c>
      <c r="R293" s="4">
        <v>37</v>
      </c>
    </row>
    <row r="294" spans="1:18" ht="12.75">
      <c r="A294" s="8">
        <v>687842</v>
      </c>
      <c r="B294" s="1" t="s">
        <v>543</v>
      </c>
      <c r="C294" s="2" t="s">
        <v>130</v>
      </c>
      <c r="D294" s="1" t="s">
        <v>540</v>
      </c>
      <c r="E294" s="1" t="s">
        <v>1132</v>
      </c>
      <c r="F294" s="1" t="s">
        <v>1276</v>
      </c>
      <c r="G294" s="1" t="s">
        <v>709</v>
      </c>
      <c r="H294" s="4">
        <v>88</v>
      </c>
      <c r="I294" s="4">
        <v>8</v>
      </c>
      <c r="J294" s="13">
        <f t="shared" si="25"/>
        <v>0.09090909090909091</v>
      </c>
      <c r="K294" s="4">
        <v>10</v>
      </c>
      <c r="L294" s="15">
        <f t="shared" si="29"/>
        <v>0.11363636363636363</v>
      </c>
      <c r="M294" s="4">
        <f t="shared" si="26"/>
        <v>18</v>
      </c>
      <c r="N294" s="15">
        <f t="shared" si="27"/>
        <v>0.20454545454545456</v>
      </c>
      <c r="O294" s="4">
        <f t="shared" si="28"/>
        <v>60</v>
      </c>
      <c r="P294" s="4">
        <v>7</v>
      </c>
      <c r="Q294" s="4">
        <v>5</v>
      </c>
      <c r="R294" s="4">
        <v>48</v>
      </c>
    </row>
    <row r="295" spans="1:18" ht="12.75">
      <c r="A295" s="8">
        <v>407834</v>
      </c>
      <c r="B295" s="1" t="s">
        <v>249</v>
      </c>
      <c r="C295" s="2" t="s">
        <v>756</v>
      </c>
      <c r="D295" s="1" t="s">
        <v>251</v>
      </c>
      <c r="E295" s="1" t="s">
        <v>1133</v>
      </c>
      <c r="F295" s="1" t="s">
        <v>727</v>
      </c>
      <c r="G295" s="1" t="s">
        <v>728</v>
      </c>
      <c r="H295" s="4">
        <v>121</v>
      </c>
      <c r="I295" s="4">
        <v>116</v>
      </c>
      <c r="J295" s="13">
        <f t="shared" si="25"/>
        <v>0.9586776859504132</v>
      </c>
      <c r="K295" s="4">
        <v>0</v>
      </c>
      <c r="L295" s="15">
        <f t="shared" si="29"/>
        <v>0</v>
      </c>
      <c r="M295" s="4">
        <f t="shared" si="26"/>
        <v>116</v>
      </c>
      <c r="N295" s="15">
        <f t="shared" si="27"/>
        <v>0.9586776859504132</v>
      </c>
      <c r="O295" s="4">
        <f t="shared" si="28"/>
        <v>100</v>
      </c>
      <c r="P295" s="4">
        <v>95</v>
      </c>
      <c r="Q295" s="4">
        <v>0</v>
      </c>
      <c r="R295" s="4">
        <v>5</v>
      </c>
    </row>
    <row r="296" spans="1:18" ht="12.75">
      <c r="A296" s="8">
        <v>207832</v>
      </c>
      <c r="B296" s="1" t="s">
        <v>549</v>
      </c>
      <c r="C296" s="2" t="s">
        <v>155</v>
      </c>
      <c r="D296" s="1" t="s">
        <v>60</v>
      </c>
      <c r="E296" s="1" t="s">
        <v>1134</v>
      </c>
      <c r="F296" s="1" t="s">
        <v>1199</v>
      </c>
      <c r="G296" s="1" t="s">
        <v>125</v>
      </c>
      <c r="H296" s="4">
        <v>158</v>
      </c>
      <c r="I296" s="4">
        <v>24</v>
      </c>
      <c r="J296" s="13">
        <f t="shared" si="25"/>
        <v>0.1518987341772152</v>
      </c>
      <c r="K296" s="4">
        <v>9</v>
      </c>
      <c r="L296" s="15">
        <f t="shared" si="29"/>
        <v>0.056962025316455694</v>
      </c>
      <c r="M296" s="4">
        <f t="shared" si="26"/>
        <v>33</v>
      </c>
      <c r="N296" s="15">
        <f t="shared" si="27"/>
        <v>0.2088607594936709</v>
      </c>
      <c r="O296" s="4">
        <f t="shared" si="28"/>
        <v>117</v>
      </c>
      <c r="P296" s="4">
        <v>19</v>
      </c>
      <c r="Q296" s="4">
        <v>4</v>
      </c>
      <c r="R296" s="4">
        <v>94</v>
      </c>
    </row>
    <row r="297" spans="1:18" ht="12.75">
      <c r="A297" s="8">
        <v>407038</v>
      </c>
      <c r="B297" s="1" t="s">
        <v>103</v>
      </c>
      <c r="C297" s="2" t="s">
        <v>502</v>
      </c>
      <c r="D297" s="1" t="s">
        <v>706</v>
      </c>
      <c r="E297" s="1" t="s">
        <v>1135</v>
      </c>
      <c r="F297" s="1" t="s">
        <v>727</v>
      </c>
      <c r="G297" s="1" t="s">
        <v>728</v>
      </c>
      <c r="H297" s="4">
        <v>151</v>
      </c>
      <c r="I297" s="4">
        <v>151</v>
      </c>
      <c r="J297" s="13">
        <f t="shared" si="25"/>
        <v>1</v>
      </c>
      <c r="K297" s="4">
        <v>0</v>
      </c>
      <c r="L297" s="15">
        <f t="shared" si="29"/>
        <v>0</v>
      </c>
      <c r="M297" s="4">
        <f t="shared" si="26"/>
        <v>151</v>
      </c>
      <c r="N297" s="15">
        <f t="shared" si="27"/>
        <v>1</v>
      </c>
      <c r="O297" s="4">
        <f t="shared" si="28"/>
        <v>129</v>
      </c>
      <c r="P297" s="4">
        <v>129</v>
      </c>
      <c r="Q297" s="4">
        <v>0</v>
      </c>
      <c r="R297" s="4">
        <v>0</v>
      </c>
    </row>
    <row r="298" spans="1:18" ht="12.75">
      <c r="A298" s="8">
        <v>407096</v>
      </c>
      <c r="B298" s="1" t="s">
        <v>681</v>
      </c>
      <c r="C298" s="2" t="s">
        <v>267</v>
      </c>
      <c r="D298" s="1" t="s">
        <v>51</v>
      </c>
      <c r="E298" s="1" t="s">
        <v>1136</v>
      </c>
      <c r="F298" s="1" t="s">
        <v>727</v>
      </c>
      <c r="G298" s="1" t="s">
        <v>728</v>
      </c>
      <c r="H298" s="4">
        <v>92</v>
      </c>
      <c r="I298" s="4">
        <v>92</v>
      </c>
      <c r="J298" s="13">
        <f t="shared" si="25"/>
        <v>1</v>
      </c>
      <c r="K298" s="4">
        <v>0</v>
      </c>
      <c r="L298" s="15">
        <f t="shared" si="29"/>
        <v>0</v>
      </c>
      <c r="M298" s="4">
        <f t="shared" si="26"/>
        <v>92</v>
      </c>
      <c r="N298" s="15">
        <f t="shared" si="27"/>
        <v>1</v>
      </c>
      <c r="O298" s="4">
        <f t="shared" si="28"/>
        <v>73</v>
      </c>
      <c r="P298" s="4">
        <v>73</v>
      </c>
      <c r="Q298" s="4">
        <v>0</v>
      </c>
      <c r="R298" s="4">
        <v>0</v>
      </c>
    </row>
    <row r="299" spans="1:18" ht="12.75">
      <c r="A299" s="8">
        <v>407096</v>
      </c>
      <c r="B299" s="1" t="s">
        <v>681</v>
      </c>
      <c r="C299" s="2" t="s">
        <v>431</v>
      </c>
      <c r="D299" s="1" t="s">
        <v>608</v>
      </c>
      <c r="E299" s="1" t="s">
        <v>1137</v>
      </c>
      <c r="F299" s="1" t="s">
        <v>727</v>
      </c>
      <c r="G299" s="1" t="s">
        <v>728</v>
      </c>
      <c r="H299" s="4">
        <v>236</v>
      </c>
      <c r="I299" s="4">
        <v>236</v>
      </c>
      <c r="J299" s="13">
        <f t="shared" si="25"/>
        <v>1</v>
      </c>
      <c r="K299" s="4">
        <v>0</v>
      </c>
      <c r="L299" s="15">
        <f t="shared" si="29"/>
        <v>0</v>
      </c>
      <c r="M299" s="4">
        <f t="shared" si="26"/>
        <v>236</v>
      </c>
      <c r="N299" s="15">
        <f t="shared" si="27"/>
        <v>1</v>
      </c>
      <c r="O299" s="4">
        <f t="shared" si="28"/>
        <v>190</v>
      </c>
      <c r="P299" s="4">
        <v>190</v>
      </c>
      <c r="Q299" s="4">
        <v>0</v>
      </c>
      <c r="R299" s="4">
        <v>0</v>
      </c>
    </row>
    <row r="300" spans="1:18" ht="12.75">
      <c r="A300" s="8">
        <v>407869</v>
      </c>
      <c r="B300" s="1" t="s">
        <v>752</v>
      </c>
      <c r="C300" s="2" t="s">
        <v>650</v>
      </c>
      <c r="D300" s="1" t="s">
        <v>181</v>
      </c>
      <c r="E300" s="1" t="s">
        <v>1138</v>
      </c>
      <c r="F300" s="1" t="s">
        <v>1254</v>
      </c>
      <c r="G300" s="1" t="s">
        <v>728</v>
      </c>
      <c r="H300" s="4">
        <v>280</v>
      </c>
      <c r="I300" s="4">
        <v>22</v>
      </c>
      <c r="J300" s="13">
        <f t="shared" si="25"/>
        <v>0.07857142857142857</v>
      </c>
      <c r="K300" s="4">
        <v>2</v>
      </c>
      <c r="L300" s="15">
        <f t="shared" si="29"/>
        <v>0.007142857142857143</v>
      </c>
      <c r="M300" s="4">
        <f t="shared" si="26"/>
        <v>24</v>
      </c>
      <c r="N300" s="15">
        <f t="shared" si="27"/>
        <v>0.08571428571428572</v>
      </c>
      <c r="O300" s="4">
        <f t="shared" si="28"/>
        <v>93</v>
      </c>
      <c r="P300" s="4">
        <v>15</v>
      </c>
      <c r="Q300" s="4">
        <v>0</v>
      </c>
      <c r="R300" s="4">
        <v>78</v>
      </c>
    </row>
    <row r="301" spans="1:18" ht="12.75">
      <c r="A301" s="8">
        <v>407875</v>
      </c>
      <c r="B301" s="1" t="s">
        <v>156</v>
      </c>
      <c r="C301" s="2" t="s">
        <v>212</v>
      </c>
      <c r="D301" s="1" t="s">
        <v>238</v>
      </c>
      <c r="E301" s="1" t="s">
        <v>1139</v>
      </c>
      <c r="F301" s="1" t="s">
        <v>727</v>
      </c>
      <c r="G301" s="1" t="s">
        <v>728</v>
      </c>
      <c r="H301" s="4">
        <v>294</v>
      </c>
      <c r="I301" s="4">
        <v>191</v>
      </c>
      <c r="J301" s="13">
        <f t="shared" si="25"/>
        <v>0.6496598639455783</v>
      </c>
      <c r="K301" s="4">
        <v>22</v>
      </c>
      <c r="L301" s="15">
        <f t="shared" si="29"/>
        <v>0.07482993197278912</v>
      </c>
      <c r="M301" s="4">
        <f t="shared" si="26"/>
        <v>213</v>
      </c>
      <c r="N301" s="15">
        <f t="shared" si="27"/>
        <v>0.7244897959183674</v>
      </c>
      <c r="O301" s="4">
        <f t="shared" si="28"/>
        <v>226</v>
      </c>
      <c r="P301" s="4">
        <v>165</v>
      </c>
      <c r="Q301" s="4">
        <v>18</v>
      </c>
      <c r="R301" s="4">
        <v>43</v>
      </c>
    </row>
    <row r="302" spans="1:18" ht="12.75">
      <c r="A302" s="8">
        <v>687881</v>
      </c>
      <c r="B302" s="1" t="s">
        <v>402</v>
      </c>
      <c r="C302" s="2" t="s">
        <v>456</v>
      </c>
      <c r="D302" s="1" t="s">
        <v>252</v>
      </c>
      <c r="E302" s="1" t="s">
        <v>1140</v>
      </c>
      <c r="F302" s="1" t="s">
        <v>1183</v>
      </c>
      <c r="G302" s="1" t="s">
        <v>709</v>
      </c>
      <c r="H302" s="4">
        <v>41</v>
      </c>
      <c r="I302" s="4">
        <v>8</v>
      </c>
      <c r="J302" s="13">
        <f t="shared" si="25"/>
        <v>0.1951219512195122</v>
      </c>
      <c r="K302" s="4">
        <v>1</v>
      </c>
      <c r="L302" s="15">
        <f t="shared" si="29"/>
        <v>0.024390243902439025</v>
      </c>
      <c r="M302" s="4">
        <f t="shared" si="26"/>
        <v>9</v>
      </c>
      <c r="N302" s="15">
        <f t="shared" si="27"/>
        <v>0.21951219512195122</v>
      </c>
      <c r="O302" s="4">
        <f t="shared" si="28"/>
        <v>30</v>
      </c>
      <c r="P302" s="4">
        <v>7</v>
      </c>
      <c r="Q302" s="4">
        <v>1</v>
      </c>
      <c r="R302" s="4">
        <v>22</v>
      </c>
    </row>
    <row r="303" spans="1:18" ht="12.75">
      <c r="A303" s="8">
        <v>227879</v>
      </c>
      <c r="B303" s="1" t="s">
        <v>696</v>
      </c>
      <c r="C303" s="2" t="s">
        <v>682</v>
      </c>
      <c r="D303" s="1" t="s">
        <v>696</v>
      </c>
      <c r="E303" s="1" t="s">
        <v>1141</v>
      </c>
      <c r="F303" s="1" t="s">
        <v>1186</v>
      </c>
      <c r="G303" s="1" t="s">
        <v>600</v>
      </c>
      <c r="H303" s="4">
        <v>128</v>
      </c>
      <c r="I303" s="4">
        <v>20</v>
      </c>
      <c r="J303" s="13">
        <f t="shared" si="25"/>
        <v>0.15625</v>
      </c>
      <c r="K303" s="4">
        <v>9</v>
      </c>
      <c r="L303" s="15">
        <f t="shared" si="29"/>
        <v>0.0703125</v>
      </c>
      <c r="M303" s="4">
        <f t="shared" si="26"/>
        <v>29</v>
      </c>
      <c r="N303" s="15">
        <f t="shared" si="27"/>
        <v>0.2265625</v>
      </c>
      <c r="O303" s="4">
        <f t="shared" si="28"/>
        <v>99</v>
      </c>
      <c r="P303" s="4">
        <v>15</v>
      </c>
      <c r="Q303" s="4">
        <v>7</v>
      </c>
      <c r="R303" s="4">
        <v>77</v>
      </c>
    </row>
    <row r="304" spans="1:18" ht="12.75">
      <c r="A304" s="8">
        <v>407886</v>
      </c>
      <c r="B304" s="1" t="s">
        <v>561</v>
      </c>
      <c r="C304" s="2" t="s">
        <v>163</v>
      </c>
      <c r="D304" s="1" t="s">
        <v>388</v>
      </c>
      <c r="E304" s="1" t="s">
        <v>1142</v>
      </c>
      <c r="F304" s="1" t="s">
        <v>727</v>
      </c>
      <c r="G304" s="1" t="s">
        <v>728</v>
      </c>
      <c r="H304" s="4">
        <v>325</v>
      </c>
      <c r="I304" s="4">
        <v>120</v>
      </c>
      <c r="J304" s="13">
        <f t="shared" si="25"/>
        <v>0.36923076923076925</v>
      </c>
      <c r="K304" s="4">
        <v>19</v>
      </c>
      <c r="L304" s="15">
        <f t="shared" si="29"/>
        <v>0.05846153846153846</v>
      </c>
      <c r="M304" s="4">
        <f t="shared" si="26"/>
        <v>139</v>
      </c>
      <c r="N304" s="15">
        <f t="shared" si="27"/>
        <v>0.4276923076923077</v>
      </c>
      <c r="O304" s="4">
        <f t="shared" si="28"/>
        <v>134</v>
      </c>
      <c r="P304" s="4">
        <v>68</v>
      </c>
      <c r="Q304" s="4">
        <v>7</v>
      </c>
      <c r="R304" s="4">
        <v>59</v>
      </c>
    </row>
    <row r="305" spans="1:18" ht="12.75">
      <c r="A305" s="8">
        <v>407886</v>
      </c>
      <c r="B305" s="1" t="s">
        <v>561</v>
      </c>
      <c r="C305" s="2" t="s">
        <v>418</v>
      </c>
      <c r="D305" s="1" t="s">
        <v>760</v>
      </c>
      <c r="E305" s="1" t="s">
        <v>1143</v>
      </c>
      <c r="F305" s="1" t="s">
        <v>727</v>
      </c>
      <c r="G305" s="1" t="s">
        <v>728</v>
      </c>
      <c r="H305" s="4">
        <v>25</v>
      </c>
      <c r="I305" s="4">
        <v>15</v>
      </c>
      <c r="J305" s="13">
        <f t="shared" si="25"/>
        <v>0.6</v>
      </c>
      <c r="K305" s="4">
        <v>4</v>
      </c>
      <c r="L305" s="15">
        <f t="shared" si="29"/>
        <v>0.16</v>
      </c>
      <c r="M305" s="4">
        <f t="shared" si="26"/>
        <v>19</v>
      </c>
      <c r="N305" s="15">
        <f t="shared" si="27"/>
        <v>0.76</v>
      </c>
      <c r="O305" s="4">
        <f t="shared" si="28"/>
        <v>11</v>
      </c>
      <c r="P305" s="4">
        <v>8</v>
      </c>
      <c r="Q305" s="4">
        <v>1</v>
      </c>
      <c r="R305" s="4">
        <v>2</v>
      </c>
    </row>
    <row r="306" spans="1:18" ht="12.75">
      <c r="A306" s="8">
        <v>147899</v>
      </c>
      <c r="B306" s="1" t="s">
        <v>777</v>
      </c>
      <c r="C306" s="2" t="s">
        <v>35</v>
      </c>
      <c r="D306" s="1" t="s">
        <v>57</v>
      </c>
      <c r="E306" s="1" t="s">
        <v>1144</v>
      </c>
      <c r="F306" s="1" t="s">
        <v>1174</v>
      </c>
      <c r="G306" s="1" t="s">
        <v>371</v>
      </c>
      <c r="H306" s="4">
        <v>118</v>
      </c>
      <c r="I306" s="4">
        <v>33</v>
      </c>
      <c r="J306" s="13">
        <f t="shared" si="25"/>
        <v>0.2796610169491525</v>
      </c>
      <c r="K306" s="4">
        <v>12</v>
      </c>
      <c r="L306" s="15">
        <f t="shared" si="29"/>
        <v>0.1016949152542373</v>
      </c>
      <c r="M306" s="4">
        <f t="shared" si="26"/>
        <v>45</v>
      </c>
      <c r="N306" s="15">
        <f t="shared" si="27"/>
        <v>0.3813559322033898</v>
      </c>
      <c r="O306" s="4">
        <f t="shared" si="28"/>
        <v>81</v>
      </c>
      <c r="P306" s="4">
        <v>27</v>
      </c>
      <c r="Q306" s="4">
        <v>7</v>
      </c>
      <c r="R306" s="4">
        <v>47</v>
      </c>
    </row>
    <row r="307" spans="1:18" ht="12.75">
      <c r="A307" s="8">
        <v>407924</v>
      </c>
      <c r="B307" s="1" t="s">
        <v>610</v>
      </c>
      <c r="C307" s="2" t="s">
        <v>581</v>
      </c>
      <c r="D307" s="1" t="s">
        <v>610</v>
      </c>
      <c r="E307" s="1" t="s">
        <v>1145</v>
      </c>
      <c r="F307" s="1" t="s">
        <v>727</v>
      </c>
      <c r="G307" s="1" t="s">
        <v>728</v>
      </c>
      <c r="H307" s="4">
        <v>224</v>
      </c>
      <c r="I307" s="4">
        <v>74</v>
      </c>
      <c r="J307" s="13">
        <f t="shared" si="25"/>
        <v>0.33035714285714285</v>
      </c>
      <c r="K307" s="4">
        <v>15</v>
      </c>
      <c r="L307" s="15">
        <f t="shared" si="29"/>
        <v>0.06696428571428571</v>
      </c>
      <c r="M307" s="4">
        <f t="shared" si="26"/>
        <v>89</v>
      </c>
      <c r="N307" s="15">
        <f t="shared" si="27"/>
        <v>0.39732142857142855</v>
      </c>
      <c r="O307" s="4">
        <f t="shared" si="28"/>
        <v>137</v>
      </c>
      <c r="P307" s="4">
        <v>58</v>
      </c>
      <c r="Q307" s="4">
        <v>10</v>
      </c>
      <c r="R307" s="4">
        <v>69</v>
      </c>
    </row>
    <row r="308" spans="1:18" ht="12.75">
      <c r="A308" s="8">
        <v>407370</v>
      </c>
      <c r="B308" s="1" t="s">
        <v>817</v>
      </c>
      <c r="C308" s="2" t="s">
        <v>687</v>
      </c>
      <c r="D308" s="1" t="s">
        <v>594</v>
      </c>
      <c r="E308" s="1" t="s">
        <v>1146</v>
      </c>
      <c r="F308" s="1" t="s">
        <v>727</v>
      </c>
      <c r="G308" s="1" t="s">
        <v>728</v>
      </c>
      <c r="H308" s="4">
        <v>194</v>
      </c>
      <c r="I308" s="4">
        <v>143</v>
      </c>
      <c r="J308" s="13">
        <f t="shared" si="25"/>
        <v>0.7371134020618557</v>
      </c>
      <c r="K308" s="4">
        <v>21</v>
      </c>
      <c r="L308" s="15">
        <f t="shared" si="29"/>
        <v>0.10824742268041238</v>
      </c>
      <c r="M308" s="4">
        <f t="shared" si="26"/>
        <v>164</v>
      </c>
      <c r="N308" s="15">
        <f t="shared" si="27"/>
        <v>0.845360824742268</v>
      </c>
      <c r="O308" s="4">
        <f t="shared" si="28"/>
        <v>148</v>
      </c>
      <c r="P308" s="4">
        <v>114</v>
      </c>
      <c r="Q308" s="4">
        <v>17</v>
      </c>
      <c r="R308" s="4">
        <v>17</v>
      </c>
    </row>
    <row r="309" spans="1:18" ht="12.75">
      <c r="A309" s="8">
        <v>107949</v>
      </c>
      <c r="B309" s="1" t="s">
        <v>732</v>
      </c>
      <c r="C309" s="2" t="s">
        <v>685</v>
      </c>
      <c r="D309" s="1" t="s">
        <v>732</v>
      </c>
      <c r="E309" s="1" t="s">
        <v>1147</v>
      </c>
      <c r="F309" s="1" t="s">
        <v>1266</v>
      </c>
      <c r="G309" s="1" t="s">
        <v>368</v>
      </c>
      <c r="H309" s="4">
        <v>68</v>
      </c>
      <c r="I309" s="4">
        <v>22</v>
      </c>
      <c r="J309" s="13">
        <f t="shared" si="25"/>
        <v>0.3235294117647059</v>
      </c>
      <c r="K309" s="4">
        <v>4</v>
      </c>
      <c r="L309" s="15">
        <f t="shared" si="29"/>
        <v>0.058823529411764705</v>
      </c>
      <c r="M309" s="4">
        <f t="shared" si="26"/>
        <v>26</v>
      </c>
      <c r="N309" s="15">
        <f t="shared" si="27"/>
        <v>0.38235294117647056</v>
      </c>
      <c r="O309" s="4">
        <f t="shared" si="28"/>
        <v>42</v>
      </c>
      <c r="P309" s="4">
        <v>14</v>
      </c>
      <c r="Q309" s="4">
        <v>2</v>
      </c>
      <c r="R309" s="4">
        <v>26</v>
      </c>
    </row>
    <row r="310" spans="1:18" ht="12.75">
      <c r="A310" s="8">
        <v>408718</v>
      </c>
      <c r="B310" s="1" t="s">
        <v>245</v>
      </c>
      <c r="C310" s="2" t="s">
        <v>52</v>
      </c>
      <c r="D310" s="1" t="s">
        <v>291</v>
      </c>
      <c r="E310" s="1" t="s">
        <v>1148</v>
      </c>
      <c r="F310" s="1" t="s">
        <v>727</v>
      </c>
      <c r="G310" s="1" t="s">
        <v>728</v>
      </c>
      <c r="H310" s="4">
        <v>112</v>
      </c>
      <c r="I310" s="4">
        <v>112</v>
      </c>
      <c r="J310" s="13">
        <f t="shared" si="25"/>
        <v>1</v>
      </c>
      <c r="K310" s="4">
        <v>0</v>
      </c>
      <c r="L310" s="15">
        <f t="shared" si="29"/>
        <v>0</v>
      </c>
      <c r="M310" s="4">
        <f t="shared" si="26"/>
        <v>112</v>
      </c>
      <c r="N310" s="15">
        <f t="shared" si="27"/>
        <v>1</v>
      </c>
      <c r="O310" s="4">
        <f t="shared" si="28"/>
        <v>52</v>
      </c>
      <c r="P310" s="4">
        <v>52</v>
      </c>
      <c r="Q310" s="4">
        <v>0</v>
      </c>
      <c r="R310" s="4">
        <v>0</v>
      </c>
    </row>
    <row r="311" spans="1:18" ht="12.75">
      <c r="A311" s="8">
        <v>558877</v>
      </c>
      <c r="B311" s="1" t="s">
        <v>669</v>
      </c>
      <c r="C311" s="2" t="s">
        <v>671</v>
      </c>
      <c r="D311" s="1" t="s">
        <v>695</v>
      </c>
      <c r="E311" s="1" t="s">
        <v>1149</v>
      </c>
      <c r="F311" s="1" t="s">
        <v>1212</v>
      </c>
      <c r="G311" s="1" t="s">
        <v>367</v>
      </c>
      <c r="H311" s="4">
        <v>228</v>
      </c>
      <c r="I311" s="4">
        <v>8</v>
      </c>
      <c r="J311" s="13">
        <f t="shared" si="25"/>
        <v>0.03508771929824561</v>
      </c>
      <c r="K311" s="4">
        <v>1</v>
      </c>
      <c r="L311" s="15">
        <f t="shared" si="29"/>
        <v>0.0043859649122807015</v>
      </c>
      <c r="M311" s="4">
        <f t="shared" si="26"/>
        <v>9</v>
      </c>
      <c r="N311" s="15">
        <f t="shared" si="27"/>
        <v>0.039473684210526314</v>
      </c>
      <c r="O311" s="4">
        <f t="shared" si="28"/>
        <v>85</v>
      </c>
      <c r="P311" s="4">
        <v>7</v>
      </c>
      <c r="Q311" s="4">
        <v>1</v>
      </c>
      <c r="R311" s="4">
        <v>77</v>
      </c>
    </row>
    <row r="312" spans="1:18" ht="12.75">
      <c r="A312" s="8">
        <v>597956</v>
      </c>
      <c r="B312" s="1" t="s">
        <v>5</v>
      </c>
      <c r="C312" s="2" t="s">
        <v>492</v>
      </c>
      <c r="D312" s="1" t="s">
        <v>406</v>
      </c>
      <c r="E312" s="1" t="s">
        <v>1150</v>
      </c>
      <c r="F312" s="1" t="s">
        <v>335</v>
      </c>
      <c r="G312" s="1" t="s">
        <v>336</v>
      </c>
      <c r="H312" s="4">
        <v>47</v>
      </c>
      <c r="I312" s="4">
        <v>7</v>
      </c>
      <c r="J312" s="13">
        <f t="shared" si="25"/>
        <v>0.14893617021276595</v>
      </c>
      <c r="K312" s="4">
        <v>2</v>
      </c>
      <c r="L312" s="15">
        <f t="shared" si="29"/>
        <v>0.0425531914893617</v>
      </c>
      <c r="M312" s="4">
        <f t="shared" si="26"/>
        <v>9</v>
      </c>
      <c r="N312" s="15">
        <f t="shared" si="27"/>
        <v>0.19148936170212766</v>
      </c>
      <c r="O312" s="4">
        <f t="shared" si="28"/>
        <v>7</v>
      </c>
      <c r="P312" s="4">
        <v>4</v>
      </c>
      <c r="Q312" s="4">
        <v>1</v>
      </c>
      <c r="R312" s="4">
        <v>2</v>
      </c>
    </row>
    <row r="313" spans="1:18" ht="12.75">
      <c r="A313" s="8">
        <v>357955</v>
      </c>
      <c r="B313" s="1" t="s">
        <v>5</v>
      </c>
      <c r="C313" s="2" t="s">
        <v>618</v>
      </c>
      <c r="D313" s="1" t="s">
        <v>138</v>
      </c>
      <c r="E313" s="1" t="s">
        <v>1151</v>
      </c>
      <c r="F313" s="1" t="s">
        <v>1235</v>
      </c>
      <c r="G313" s="1" t="s">
        <v>172</v>
      </c>
      <c r="H313" s="4">
        <v>114</v>
      </c>
      <c r="I313" s="4">
        <v>23</v>
      </c>
      <c r="J313" s="13">
        <f t="shared" si="25"/>
        <v>0.20175438596491227</v>
      </c>
      <c r="K313" s="4">
        <v>3</v>
      </c>
      <c r="L313" s="15">
        <f t="shared" si="29"/>
        <v>0.02631578947368421</v>
      </c>
      <c r="M313" s="4">
        <f t="shared" si="26"/>
        <v>26</v>
      </c>
      <c r="N313" s="15">
        <f t="shared" si="27"/>
        <v>0.22807017543859648</v>
      </c>
      <c r="O313" s="4">
        <f t="shared" si="28"/>
        <v>81</v>
      </c>
      <c r="P313" s="4">
        <v>20</v>
      </c>
      <c r="Q313" s="4">
        <v>3</v>
      </c>
      <c r="R313" s="4">
        <v>58</v>
      </c>
    </row>
    <row r="314" spans="1:18" ht="12.75">
      <c r="A314" s="8">
        <v>377957</v>
      </c>
      <c r="B314" s="1" t="s">
        <v>5</v>
      </c>
      <c r="C314" s="2" t="s">
        <v>593</v>
      </c>
      <c r="D314" s="1" t="s">
        <v>138</v>
      </c>
      <c r="E314" s="1" t="s">
        <v>1152</v>
      </c>
      <c r="F314" s="1" t="s">
        <v>1226</v>
      </c>
      <c r="G314" s="1" t="s">
        <v>550</v>
      </c>
      <c r="H314" s="4">
        <v>190</v>
      </c>
      <c r="I314" s="4">
        <v>27</v>
      </c>
      <c r="J314" s="13">
        <f t="shared" si="25"/>
        <v>0.14210526315789473</v>
      </c>
      <c r="K314" s="4">
        <v>10</v>
      </c>
      <c r="L314" s="15">
        <f t="shared" si="29"/>
        <v>0.05263157894736842</v>
      </c>
      <c r="M314" s="4">
        <f t="shared" si="26"/>
        <v>37</v>
      </c>
      <c r="N314" s="15">
        <f t="shared" si="27"/>
        <v>0.19473684210526315</v>
      </c>
      <c r="O314" s="4">
        <f t="shared" si="28"/>
        <v>83</v>
      </c>
      <c r="P314" s="4">
        <v>21</v>
      </c>
      <c r="Q314" s="4">
        <v>7</v>
      </c>
      <c r="R314" s="4">
        <v>55</v>
      </c>
    </row>
    <row r="315" spans="1:18" ht="12.75">
      <c r="A315" s="8">
        <v>457961</v>
      </c>
      <c r="B315" s="1" t="s">
        <v>5</v>
      </c>
      <c r="C315" s="2" t="s">
        <v>403</v>
      </c>
      <c r="D315" s="1" t="s">
        <v>138</v>
      </c>
      <c r="E315" s="1" t="s">
        <v>1153</v>
      </c>
      <c r="F315" s="1" t="s">
        <v>1234</v>
      </c>
      <c r="G315" s="1" t="s">
        <v>58</v>
      </c>
      <c r="H315" s="4">
        <v>123</v>
      </c>
      <c r="I315" s="4">
        <v>33</v>
      </c>
      <c r="J315" s="13">
        <f t="shared" si="25"/>
        <v>0.2682926829268293</v>
      </c>
      <c r="K315" s="4">
        <v>10</v>
      </c>
      <c r="L315" s="15">
        <f t="shared" si="29"/>
        <v>0.08130081300813008</v>
      </c>
      <c r="M315" s="4">
        <f t="shared" si="26"/>
        <v>43</v>
      </c>
      <c r="N315" s="15">
        <f t="shared" si="27"/>
        <v>0.34959349593495936</v>
      </c>
      <c r="O315" s="4">
        <f t="shared" si="28"/>
        <v>79</v>
      </c>
      <c r="P315" s="4">
        <v>29</v>
      </c>
      <c r="Q315" s="4">
        <v>8</v>
      </c>
      <c r="R315" s="4">
        <v>42</v>
      </c>
    </row>
    <row r="316" spans="1:18" ht="12.75">
      <c r="A316" s="8">
        <v>597956</v>
      </c>
      <c r="B316" s="1" t="s">
        <v>5</v>
      </c>
      <c r="C316" s="2" t="s">
        <v>175</v>
      </c>
      <c r="D316" s="1" t="s">
        <v>138</v>
      </c>
      <c r="E316" s="1" t="s">
        <v>1154</v>
      </c>
      <c r="F316" s="1" t="s">
        <v>335</v>
      </c>
      <c r="G316" s="1" t="s">
        <v>336</v>
      </c>
      <c r="H316" s="4">
        <v>107</v>
      </c>
      <c r="I316" s="4">
        <v>18</v>
      </c>
      <c r="J316" s="13">
        <f t="shared" si="25"/>
        <v>0.16822429906542055</v>
      </c>
      <c r="K316" s="4">
        <v>6</v>
      </c>
      <c r="L316" s="15">
        <f t="shared" si="29"/>
        <v>0.056074766355140186</v>
      </c>
      <c r="M316" s="4">
        <f t="shared" si="26"/>
        <v>24</v>
      </c>
      <c r="N316" s="15">
        <f t="shared" si="27"/>
        <v>0.22429906542056074</v>
      </c>
      <c r="O316" s="4">
        <f t="shared" si="28"/>
        <v>29</v>
      </c>
      <c r="P316" s="4">
        <v>11</v>
      </c>
      <c r="Q316" s="4">
        <v>5</v>
      </c>
      <c r="R316" s="4">
        <v>13</v>
      </c>
    </row>
    <row r="317" spans="1:18" ht="12.75">
      <c r="A317" s="8">
        <v>707965</v>
      </c>
      <c r="B317" s="1" t="s">
        <v>5</v>
      </c>
      <c r="C317" s="2" t="s">
        <v>835</v>
      </c>
      <c r="D317" s="1" t="s">
        <v>138</v>
      </c>
      <c r="E317" s="1" t="s">
        <v>1155</v>
      </c>
      <c r="F317" s="1" t="s">
        <v>1239</v>
      </c>
      <c r="G317" s="1" t="s">
        <v>753</v>
      </c>
      <c r="H317" s="4">
        <v>114</v>
      </c>
      <c r="I317" s="4">
        <v>12</v>
      </c>
      <c r="J317" s="13">
        <f t="shared" si="25"/>
        <v>0.10526315789473684</v>
      </c>
      <c r="K317" s="4">
        <v>10</v>
      </c>
      <c r="L317" s="15">
        <f t="shared" si="29"/>
        <v>0.08771929824561403</v>
      </c>
      <c r="M317" s="4">
        <f t="shared" si="26"/>
        <v>22</v>
      </c>
      <c r="N317" s="15">
        <f t="shared" si="27"/>
        <v>0.19298245614035087</v>
      </c>
      <c r="O317" s="4">
        <f t="shared" si="28"/>
        <v>48</v>
      </c>
      <c r="P317" s="4">
        <v>5</v>
      </c>
      <c r="Q317" s="4">
        <v>5</v>
      </c>
      <c r="R317" s="4">
        <v>38</v>
      </c>
    </row>
    <row r="318" spans="1:18" ht="12.75">
      <c r="A318" s="8">
        <v>707967</v>
      </c>
      <c r="B318" s="1" t="s">
        <v>5</v>
      </c>
      <c r="C318" s="2" t="s">
        <v>193</v>
      </c>
      <c r="D318" s="1" t="s">
        <v>138</v>
      </c>
      <c r="E318" s="1" t="s">
        <v>1156</v>
      </c>
      <c r="F318" s="1" t="s">
        <v>1231</v>
      </c>
      <c r="G318" s="1" t="s">
        <v>753</v>
      </c>
      <c r="H318" s="4">
        <v>51</v>
      </c>
      <c r="I318" s="4">
        <v>11</v>
      </c>
      <c r="J318" s="13">
        <f t="shared" si="25"/>
        <v>0.21568627450980393</v>
      </c>
      <c r="K318" s="4">
        <v>5</v>
      </c>
      <c r="L318" s="15">
        <f t="shared" si="29"/>
        <v>0.09803921568627451</v>
      </c>
      <c r="M318" s="4">
        <f t="shared" si="26"/>
        <v>16</v>
      </c>
      <c r="N318" s="15">
        <f t="shared" si="27"/>
        <v>0.3137254901960784</v>
      </c>
      <c r="O318" s="4">
        <f t="shared" si="28"/>
        <v>27</v>
      </c>
      <c r="P318" s="4">
        <v>8</v>
      </c>
      <c r="Q318" s="4">
        <v>4</v>
      </c>
      <c r="R318" s="4">
        <v>15</v>
      </c>
    </row>
    <row r="319" spans="1:18" ht="12.75">
      <c r="A319" s="8">
        <v>707958</v>
      </c>
      <c r="B319" s="1" t="s">
        <v>5</v>
      </c>
      <c r="C319" s="2" t="s">
        <v>236</v>
      </c>
      <c r="D319" s="1" t="s">
        <v>695</v>
      </c>
      <c r="E319" s="1" t="s">
        <v>1157</v>
      </c>
      <c r="F319" s="1" t="s">
        <v>1247</v>
      </c>
      <c r="G319" s="1" t="s">
        <v>753</v>
      </c>
      <c r="H319" s="4">
        <v>44</v>
      </c>
      <c r="I319" s="4">
        <v>16</v>
      </c>
      <c r="J319" s="13">
        <f t="shared" si="25"/>
        <v>0.36363636363636365</v>
      </c>
      <c r="K319" s="4">
        <v>7</v>
      </c>
      <c r="L319" s="15">
        <f t="shared" si="29"/>
        <v>0.1590909090909091</v>
      </c>
      <c r="M319" s="4">
        <f t="shared" si="26"/>
        <v>23</v>
      </c>
      <c r="N319" s="15">
        <f t="shared" si="27"/>
        <v>0.5227272727272727</v>
      </c>
      <c r="O319" s="4">
        <f t="shared" si="28"/>
        <v>22</v>
      </c>
      <c r="P319" s="4">
        <v>9</v>
      </c>
      <c r="Q319" s="4">
        <v>6</v>
      </c>
      <c r="R319" s="4">
        <v>7</v>
      </c>
    </row>
    <row r="320" spans="1:18" ht="12.75">
      <c r="A320" s="8">
        <v>377959</v>
      </c>
      <c r="B320" s="1" t="s">
        <v>5</v>
      </c>
      <c r="C320" s="2" t="s">
        <v>593</v>
      </c>
      <c r="D320" s="1" t="s">
        <v>5</v>
      </c>
      <c r="E320" s="1" t="s">
        <v>1158</v>
      </c>
      <c r="F320" s="1" t="s">
        <v>1172</v>
      </c>
      <c r="G320" s="1" t="s">
        <v>550</v>
      </c>
      <c r="H320" s="4">
        <v>70</v>
      </c>
      <c r="I320" s="4">
        <v>6</v>
      </c>
      <c r="J320" s="13">
        <f t="shared" si="25"/>
        <v>0.08571428571428572</v>
      </c>
      <c r="K320" s="4">
        <v>2</v>
      </c>
      <c r="L320" s="15">
        <f t="shared" si="29"/>
        <v>0.02857142857142857</v>
      </c>
      <c r="M320" s="4">
        <f t="shared" si="26"/>
        <v>8</v>
      </c>
      <c r="N320" s="15">
        <f t="shared" si="27"/>
        <v>0.11428571428571428</v>
      </c>
      <c r="O320" s="4">
        <f t="shared" si="28"/>
        <v>36</v>
      </c>
      <c r="P320" s="4">
        <v>3</v>
      </c>
      <c r="Q320" s="4">
        <v>0</v>
      </c>
      <c r="R320" s="4">
        <v>33</v>
      </c>
    </row>
    <row r="321" spans="1:18" ht="12.75">
      <c r="A321" s="8">
        <v>517963</v>
      </c>
      <c r="B321" s="1" t="s">
        <v>5</v>
      </c>
      <c r="C321" s="2" t="s">
        <v>448</v>
      </c>
      <c r="D321" s="1" t="s">
        <v>5</v>
      </c>
      <c r="E321" s="1" t="s">
        <v>1159</v>
      </c>
      <c r="F321" s="1" t="s">
        <v>735</v>
      </c>
      <c r="G321" s="1" t="s">
        <v>737</v>
      </c>
      <c r="H321" s="4">
        <v>229</v>
      </c>
      <c r="I321" s="4">
        <v>80</v>
      </c>
      <c r="J321" s="13">
        <f t="shared" si="25"/>
        <v>0.34934497816593885</v>
      </c>
      <c r="K321" s="4">
        <v>12</v>
      </c>
      <c r="L321" s="15">
        <f t="shared" si="29"/>
        <v>0.05240174672489083</v>
      </c>
      <c r="M321" s="4">
        <f t="shared" si="26"/>
        <v>92</v>
      </c>
      <c r="N321" s="15">
        <f t="shared" si="27"/>
        <v>0.4017467248908297</v>
      </c>
      <c r="O321" s="4">
        <f t="shared" si="28"/>
        <v>102</v>
      </c>
      <c r="P321" s="4">
        <v>48</v>
      </c>
      <c r="Q321" s="4">
        <v>9</v>
      </c>
      <c r="R321" s="4">
        <v>45</v>
      </c>
    </row>
    <row r="322" spans="1:18" ht="12.75">
      <c r="A322" s="8">
        <v>287950</v>
      </c>
      <c r="B322" s="1" t="s">
        <v>763</v>
      </c>
      <c r="C322" s="2" t="s">
        <v>139</v>
      </c>
      <c r="D322" s="1" t="s">
        <v>385</v>
      </c>
      <c r="E322" s="1" t="s">
        <v>1160</v>
      </c>
      <c r="F322" s="1" t="s">
        <v>1270</v>
      </c>
      <c r="G322" s="1" t="s">
        <v>494</v>
      </c>
      <c r="H322" s="4">
        <v>75</v>
      </c>
      <c r="I322" s="4">
        <v>15</v>
      </c>
      <c r="J322" s="13">
        <f t="shared" si="25"/>
        <v>0.2</v>
      </c>
      <c r="K322" s="4">
        <v>11</v>
      </c>
      <c r="L322" s="15">
        <f t="shared" si="29"/>
        <v>0.14666666666666667</v>
      </c>
      <c r="M322" s="4">
        <f t="shared" si="26"/>
        <v>26</v>
      </c>
      <c r="N322" s="15">
        <f t="shared" si="27"/>
        <v>0.3466666666666667</v>
      </c>
      <c r="O322" s="4">
        <f t="shared" si="28"/>
        <v>36</v>
      </c>
      <c r="P322" s="4">
        <v>9</v>
      </c>
      <c r="Q322" s="4">
        <v>5</v>
      </c>
      <c r="R322" s="4">
        <v>22</v>
      </c>
    </row>
    <row r="323" spans="1:18" ht="12.75">
      <c r="A323" s="8">
        <v>287950</v>
      </c>
      <c r="B323" s="1" t="s">
        <v>763</v>
      </c>
      <c r="C323" s="2" t="s">
        <v>691</v>
      </c>
      <c r="D323" s="1" t="s">
        <v>385</v>
      </c>
      <c r="E323" s="1" t="s">
        <v>1161</v>
      </c>
      <c r="F323" s="1" t="s">
        <v>1270</v>
      </c>
      <c r="G323" s="1" t="s">
        <v>494</v>
      </c>
      <c r="H323" s="4">
        <v>78</v>
      </c>
      <c r="I323" s="4">
        <v>10</v>
      </c>
      <c r="J323" s="13">
        <f t="shared" si="25"/>
        <v>0.1282051282051282</v>
      </c>
      <c r="K323" s="4">
        <v>2</v>
      </c>
      <c r="L323" s="15">
        <f t="shared" si="29"/>
        <v>0.02564102564102564</v>
      </c>
      <c r="M323" s="4">
        <f t="shared" si="26"/>
        <v>12</v>
      </c>
      <c r="N323" s="15">
        <f t="shared" si="27"/>
        <v>0.15384615384615385</v>
      </c>
      <c r="O323" s="4">
        <f t="shared" si="28"/>
        <v>35</v>
      </c>
      <c r="P323" s="4">
        <v>8</v>
      </c>
      <c r="Q323" s="4">
        <v>1</v>
      </c>
      <c r="R323" s="4">
        <v>26</v>
      </c>
    </row>
    <row r="324" spans="1:18" ht="12.75">
      <c r="A324" s="8">
        <v>407253</v>
      </c>
      <c r="B324" s="1" t="s">
        <v>180</v>
      </c>
      <c r="C324" s="2" t="s">
        <v>382</v>
      </c>
      <c r="D324" s="1" t="s">
        <v>180</v>
      </c>
      <c r="E324" s="1" t="s">
        <v>1162</v>
      </c>
      <c r="F324" s="1" t="s">
        <v>727</v>
      </c>
      <c r="G324" s="1" t="s">
        <v>728</v>
      </c>
      <c r="H324" s="4">
        <v>224</v>
      </c>
      <c r="I324" s="4">
        <v>224</v>
      </c>
      <c r="J324" s="13">
        <f t="shared" si="25"/>
        <v>1</v>
      </c>
      <c r="K324" s="4">
        <v>0</v>
      </c>
      <c r="L324" s="15">
        <f t="shared" si="29"/>
        <v>0</v>
      </c>
      <c r="M324" s="4">
        <f t="shared" si="26"/>
        <v>224</v>
      </c>
      <c r="N324" s="15">
        <f t="shared" si="27"/>
        <v>1</v>
      </c>
      <c r="O324" s="4">
        <f t="shared" si="28"/>
        <v>181</v>
      </c>
      <c r="P324" s="4">
        <v>181</v>
      </c>
      <c r="Q324" s="4">
        <v>0</v>
      </c>
      <c r="R324" s="4">
        <v>0</v>
      </c>
    </row>
    <row r="325" spans="1:18" ht="12.75">
      <c r="A325" s="8">
        <v>407987</v>
      </c>
      <c r="B325" s="1" t="s">
        <v>121</v>
      </c>
      <c r="C325" s="2" t="s">
        <v>327</v>
      </c>
      <c r="D325" s="1" t="s">
        <v>121</v>
      </c>
      <c r="E325" s="1" t="s">
        <v>1163</v>
      </c>
      <c r="F325" s="1" t="s">
        <v>727</v>
      </c>
      <c r="G325" s="1" t="s">
        <v>728</v>
      </c>
      <c r="H325" s="4">
        <v>764</v>
      </c>
      <c r="I325" s="4">
        <v>222</v>
      </c>
      <c r="J325" s="13">
        <f t="shared" si="25"/>
        <v>0.2905759162303665</v>
      </c>
      <c r="K325" s="4">
        <v>42</v>
      </c>
      <c r="L325" s="15">
        <f t="shared" si="29"/>
        <v>0.0549738219895288</v>
      </c>
      <c r="M325" s="4">
        <f t="shared" si="26"/>
        <v>264</v>
      </c>
      <c r="N325" s="15">
        <f t="shared" si="27"/>
        <v>0.34554973821989526</v>
      </c>
      <c r="O325" s="4">
        <f t="shared" si="28"/>
        <v>360</v>
      </c>
      <c r="P325" s="4">
        <v>170</v>
      </c>
      <c r="Q325" s="4">
        <v>30</v>
      </c>
      <c r="R325" s="4">
        <v>160</v>
      </c>
    </row>
    <row r="326" spans="1:18" ht="12.75">
      <c r="A326" s="8">
        <v>517064</v>
      </c>
      <c r="B326" s="1" t="s">
        <v>334</v>
      </c>
      <c r="C326" s="2" t="s">
        <v>445</v>
      </c>
      <c r="D326" s="1" t="s">
        <v>309</v>
      </c>
      <c r="E326" s="1" t="s">
        <v>1164</v>
      </c>
      <c r="F326" s="1" t="s">
        <v>735</v>
      </c>
      <c r="G326" s="1" t="s">
        <v>737</v>
      </c>
      <c r="H326" s="4">
        <v>62</v>
      </c>
      <c r="I326" s="4">
        <v>13</v>
      </c>
      <c r="J326" s="13">
        <f t="shared" si="25"/>
        <v>0.20967741935483872</v>
      </c>
      <c r="K326" s="4">
        <v>9</v>
      </c>
      <c r="L326" s="15">
        <f t="shared" si="29"/>
        <v>0.14516129032258066</v>
      </c>
      <c r="M326" s="4">
        <f t="shared" si="26"/>
        <v>22</v>
      </c>
      <c r="N326" s="15">
        <f t="shared" si="27"/>
        <v>0.3548387096774194</v>
      </c>
      <c r="O326" s="4">
        <f t="shared" si="28"/>
        <v>27</v>
      </c>
      <c r="P326" s="4">
        <v>10</v>
      </c>
      <c r="Q326" s="4">
        <v>6</v>
      </c>
      <c r="R326" s="4">
        <v>11</v>
      </c>
    </row>
    <row r="327" spans="1:18" ht="12.75">
      <c r="A327" s="8">
        <v>517064</v>
      </c>
      <c r="B327" s="1" t="s">
        <v>334</v>
      </c>
      <c r="C327" s="2" t="s">
        <v>232</v>
      </c>
      <c r="D327" s="1" t="s">
        <v>422</v>
      </c>
      <c r="E327" s="1" t="s">
        <v>1165</v>
      </c>
      <c r="F327" s="1" t="s">
        <v>735</v>
      </c>
      <c r="G327" s="1" t="s">
        <v>737</v>
      </c>
      <c r="H327" s="4">
        <v>48</v>
      </c>
      <c r="I327" s="4">
        <v>12</v>
      </c>
      <c r="J327" s="13">
        <f t="shared" si="25"/>
        <v>0.25</v>
      </c>
      <c r="K327" s="4">
        <v>7</v>
      </c>
      <c r="L327" s="15">
        <f t="shared" si="29"/>
        <v>0.14583333333333334</v>
      </c>
      <c r="M327" s="4">
        <f t="shared" si="26"/>
        <v>19</v>
      </c>
      <c r="N327" s="15">
        <f t="shared" si="27"/>
        <v>0.3958333333333333</v>
      </c>
      <c r="O327" s="4">
        <f t="shared" si="28"/>
        <v>24</v>
      </c>
      <c r="P327" s="4">
        <v>9</v>
      </c>
      <c r="Q327" s="4">
        <v>3</v>
      </c>
      <c r="R327" s="4">
        <v>12</v>
      </c>
    </row>
    <row r="328" spans="1:18" ht="12.75">
      <c r="A328" s="8">
        <v>402649</v>
      </c>
      <c r="B328" s="1" t="s">
        <v>283</v>
      </c>
      <c r="C328" s="2" t="s">
        <v>820</v>
      </c>
      <c r="D328" s="1" t="s">
        <v>283</v>
      </c>
      <c r="E328" s="1" t="s">
        <v>1166</v>
      </c>
      <c r="F328" s="1" t="s">
        <v>727</v>
      </c>
      <c r="G328" s="1" t="s">
        <v>728</v>
      </c>
      <c r="H328" s="4">
        <v>82</v>
      </c>
      <c r="I328" s="4">
        <v>80</v>
      </c>
      <c r="J328" s="13">
        <f t="shared" si="25"/>
        <v>0.975609756097561</v>
      </c>
      <c r="K328" s="4">
        <v>0</v>
      </c>
      <c r="L328" s="15">
        <f t="shared" si="29"/>
        <v>0</v>
      </c>
      <c r="M328" s="4">
        <f t="shared" si="26"/>
        <v>80</v>
      </c>
      <c r="N328" s="15">
        <f t="shared" si="27"/>
        <v>0.975609756097561</v>
      </c>
      <c r="O328" s="4">
        <f t="shared" si="28"/>
        <v>77</v>
      </c>
      <c r="P328" s="4">
        <v>76</v>
      </c>
      <c r="Q328" s="4">
        <v>0</v>
      </c>
      <c r="R328" s="4">
        <v>1</v>
      </c>
    </row>
    <row r="329" spans="1:18" ht="12.75">
      <c r="A329" s="8">
        <v>677995</v>
      </c>
      <c r="B329" s="1" t="s">
        <v>81</v>
      </c>
      <c r="C329" s="2" t="s">
        <v>713</v>
      </c>
      <c r="D329" s="1" t="s">
        <v>76</v>
      </c>
      <c r="E329" s="1" t="s">
        <v>1167</v>
      </c>
      <c r="F329" s="1" t="s">
        <v>1207</v>
      </c>
      <c r="G329" s="1" t="s">
        <v>356</v>
      </c>
      <c r="H329" s="4">
        <v>107</v>
      </c>
      <c r="I329" s="4">
        <v>28</v>
      </c>
      <c r="J329" s="13">
        <f t="shared" si="25"/>
        <v>0.2616822429906542</v>
      </c>
      <c r="K329" s="4">
        <v>9</v>
      </c>
      <c r="L329" s="15">
        <f t="shared" si="29"/>
        <v>0.08411214953271028</v>
      </c>
      <c r="M329" s="4">
        <f t="shared" si="26"/>
        <v>37</v>
      </c>
      <c r="N329" s="15">
        <f t="shared" si="27"/>
        <v>0.34579439252336447</v>
      </c>
      <c r="O329" s="4">
        <f t="shared" si="28"/>
        <v>49</v>
      </c>
      <c r="P329" s="4">
        <v>18</v>
      </c>
      <c r="Q329" s="4">
        <v>7</v>
      </c>
      <c r="R329" s="4">
        <v>24</v>
      </c>
    </row>
  </sheetData>
  <sheetProtection/>
  <printOptions/>
  <pageMargins left="0.25" right="0.25" top="1" bottom="0.75" header="0.5" footer="0.5"/>
  <pageSetup horizontalDpi="600" verticalDpi="600" orientation="landscape" scale="80" r:id="rId1"/>
  <headerFooter alignWithMargins="0">
    <oddHeader>&amp;CWI NATIONAL SCHOOL LUNCH PROGRAM ENROLLMENT AND PARTICIPATION DATA 
BY SCHOOL BUILDING OR INSTITUTION (PRIVATE)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view="pageLayout" zoomScale="0" zoomScalePageLayoutView="0" workbookViewId="0" topLeftCell="A1">
      <selection activeCell="A1" sqref="A1"/>
    </sheetView>
  </sheetViews>
  <sheetFormatPr defaultColWidth="9.140625" defaultRowHeight="12.75"/>
  <cols>
    <col min="2" max="2" width="26.57421875" style="0" customWidth="1"/>
    <col min="4" max="4" width="27.57421875" style="0" customWidth="1"/>
    <col min="5" max="5" width="26.421875" style="0" bestFit="1" customWidth="1"/>
    <col min="6" max="6" width="11.140625" style="0" customWidth="1"/>
    <col min="8" max="8" width="12.140625" style="0" customWidth="1"/>
    <col min="9" max="9" width="12.57421875" style="0" customWidth="1"/>
    <col min="11" max="11" width="16.7109375" style="0" customWidth="1"/>
    <col min="13" max="13" width="13.140625" style="0" customWidth="1"/>
    <col min="16" max="16" width="15.00390625" style="0" customWidth="1"/>
    <col min="17" max="17" width="15.7109375" style="0" customWidth="1"/>
    <col min="18" max="18" width="13.57421875" style="0" customWidth="1"/>
  </cols>
  <sheetData>
    <row r="1" spans="1:19" ht="63.75">
      <c r="A1" s="9" t="s">
        <v>1289</v>
      </c>
      <c r="B1" s="5" t="s">
        <v>1342</v>
      </c>
      <c r="C1" s="6" t="s">
        <v>1335</v>
      </c>
      <c r="D1" s="5" t="s">
        <v>1290</v>
      </c>
      <c r="E1" s="5" t="s">
        <v>1291</v>
      </c>
      <c r="F1" s="9" t="s">
        <v>1292</v>
      </c>
      <c r="G1" s="5" t="s">
        <v>1293</v>
      </c>
      <c r="H1" s="6" t="s">
        <v>1296</v>
      </c>
      <c r="I1" s="6" t="s">
        <v>1294</v>
      </c>
      <c r="J1" s="6" t="s">
        <v>1336</v>
      </c>
      <c r="K1" s="6" t="s">
        <v>1295</v>
      </c>
      <c r="L1" s="6" t="s">
        <v>1337</v>
      </c>
      <c r="M1" s="6" t="s">
        <v>1348</v>
      </c>
      <c r="N1" s="6" t="s">
        <v>1338</v>
      </c>
      <c r="O1" s="6" t="s">
        <v>1349</v>
      </c>
      <c r="P1" s="6" t="s">
        <v>1339</v>
      </c>
      <c r="Q1" s="6" t="s">
        <v>1340</v>
      </c>
      <c r="R1" s="6" t="s">
        <v>1341</v>
      </c>
      <c r="S1" s="3"/>
    </row>
    <row r="2" spans="1:19" ht="12.75">
      <c r="A2" s="8">
        <v>302645</v>
      </c>
      <c r="B2" s="1" t="s">
        <v>306</v>
      </c>
      <c r="C2" s="2" t="s">
        <v>420</v>
      </c>
      <c r="D2" s="1" t="s">
        <v>216</v>
      </c>
      <c r="E2" s="1" t="s">
        <v>872</v>
      </c>
      <c r="F2" s="1" t="s">
        <v>1280</v>
      </c>
      <c r="G2" s="1" t="s">
        <v>828</v>
      </c>
      <c r="H2" s="4">
        <v>7</v>
      </c>
      <c r="I2" s="4">
        <v>7</v>
      </c>
      <c r="J2" s="7">
        <v>1</v>
      </c>
      <c r="K2" s="4">
        <v>0</v>
      </c>
      <c r="L2" s="7">
        <v>0</v>
      </c>
      <c r="M2" s="4">
        <v>7</v>
      </c>
      <c r="N2" s="7">
        <v>1</v>
      </c>
      <c r="O2" s="4">
        <v>4</v>
      </c>
      <c r="P2" s="4">
        <v>4</v>
      </c>
      <c r="Q2" s="4">
        <v>0</v>
      </c>
      <c r="R2" s="4">
        <v>0</v>
      </c>
      <c r="S2" s="1"/>
    </row>
    <row r="3" spans="1:19" ht="12.75">
      <c r="A3" s="8">
        <v>329115</v>
      </c>
      <c r="B3" s="1" t="s">
        <v>449</v>
      </c>
      <c r="C3" s="2" t="s">
        <v>630</v>
      </c>
      <c r="D3" s="1" t="s">
        <v>626</v>
      </c>
      <c r="E3" s="1" t="s">
        <v>880</v>
      </c>
      <c r="F3" s="1" t="s">
        <v>1220</v>
      </c>
      <c r="G3" s="1" t="s">
        <v>597</v>
      </c>
      <c r="H3" s="4">
        <v>58</v>
      </c>
      <c r="I3" s="4">
        <v>49</v>
      </c>
      <c r="J3" s="7">
        <v>0.8448275862068966</v>
      </c>
      <c r="K3" s="4">
        <v>2</v>
      </c>
      <c r="L3" s="7">
        <v>0.034482758620689655</v>
      </c>
      <c r="M3" s="4">
        <v>51</v>
      </c>
      <c r="N3" s="7">
        <v>0.8793103448275862</v>
      </c>
      <c r="O3" s="4">
        <v>44</v>
      </c>
      <c r="P3" s="4">
        <v>41</v>
      </c>
      <c r="Q3" s="4">
        <v>1</v>
      </c>
      <c r="R3" s="4">
        <v>2</v>
      </c>
      <c r="S3" s="1"/>
    </row>
    <row r="4" spans="1:19" ht="12.75">
      <c r="A4" s="8">
        <v>679143</v>
      </c>
      <c r="B4" s="1" t="s">
        <v>432</v>
      </c>
      <c r="C4" s="2" t="s">
        <v>716</v>
      </c>
      <c r="D4" s="1" t="s">
        <v>688</v>
      </c>
      <c r="E4" s="1" t="s">
        <v>948</v>
      </c>
      <c r="F4" s="1" t="s">
        <v>1217</v>
      </c>
      <c r="G4" s="1" t="s">
        <v>356</v>
      </c>
      <c r="H4" s="4">
        <v>101</v>
      </c>
      <c r="I4" s="4">
        <v>77</v>
      </c>
      <c r="J4" s="7">
        <v>0.7623762376237624</v>
      </c>
      <c r="K4" s="4">
        <v>0</v>
      </c>
      <c r="L4" s="7">
        <v>0</v>
      </c>
      <c r="M4" s="4">
        <v>77</v>
      </c>
      <c r="N4" s="7">
        <v>0.7623762376237624</v>
      </c>
      <c r="O4" s="4">
        <v>56</v>
      </c>
      <c r="P4" s="4">
        <v>50</v>
      </c>
      <c r="Q4" s="4">
        <v>0</v>
      </c>
      <c r="R4" s="4">
        <v>6</v>
      </c>
      <c r="S4" s="1"/>
    </row>
    <row r="5" spans="1:19" ht="12.75">
      <c r="A5" s="8">
        <v>679143</v>
      </c>
      <c r="B5" s="1" t="s">
        <v>432</v>
      </c>
      <c r="C5" s="2" t="s">
        <v>520</v>
      </c>
      <c r="D5" s="1" t="s">
        <v>48</v>
      </c>
      <c r="E5" s="1" t="s">
        <v>949</v>
      </c>
      <c r="F5" s="1" t="s">
        <v>727</v>
      </c>
      <c r="G5" s="1" t="s">
        <v>356</v>
      </c>
      <c r="H5" s="4">
        <v>8</v>
      </c>
      <c r="I5" s="4">
        <v>8</v>
      </c>
      <c r="J5" s="7">
        <v>1</v>
      </c>
      <c r="K5" s="4">
        <v>0</v>
      </c>
      <c r="L5" s="7">
        <v>0</v>
      </c>
      <c r="M5" s="4">
        <v>8</v>
      </c>
      <c r="N5" s="7">
        <v>1</v>
      </c>
      <c r="O5" s="4">
        <v>6</v>
      </c>
      <c r="P5" s="4">
        <v>6</v>
      </c>
      <c r="Q5" s="4">
        <v>0</v>
      </c>
      <c r="R5" s="4">
        <v>0</v>
      </c>
      <c r="S5" s="1"/>
    </row>
    <row r="6" spans="1:19" ht="12.75">
      <c r="A6" s="8">
        <v>679143</v>
      </c>
      <c r="B6" s="1" t="s">
        <v>432</v>
      </c>
      <c r="C6" s="2" t="s">
        <v>679</v>
      </c>
      <c r="D6" s="1" t="s">
        <v>751</v>
      </c>
      <c r="E6" s="1" t="s">
        <v>950</v>
      </c>
      <c r="F6" s="1" t="s">
        <v>727</v>
      </c>
      <c r="G6" s="1" t="s">
        <v>356</v>
      </c>
      <c r="H6" s="4">
        <v>6</v>
      </c>
      <c r="I6" s="4">
        <v>6</v>
      </c>
      <c r="J6" s="7">
        <v>1</v>
      </c>
      <c r="K6" s="4">
        <v>0</v>
      </c>
      <c r="L6" s="7">
        <v>0</v>
      </c>
      <c r="M6" s="4">
        <v>6</v>
      </c>
      <c r="N6" s="7">
        <v>1</v>
      </c>
      <c r="O6" s="4">
        <v>1</v>
      </c>
      <c r="P6" s="4">
        <v>1</v>
      </c>
      <c r="Q6" s="4">
        <v>0</v>
      </c>
      <c r="R6" s="4">
        <v>0</v>
      </c>
      <c r="S6" s="1"/>
    </row>
    <row r="7" spans="1:19" ht="12.75">
      <c r="A7" s="8">
        <v>589129</v>
      </c>
      <c r="B7" s="1" t="s">
        <v>226</v>
      </c>
      <c r="C7" s="2" t="s">
        <v>560</v>
      </c>
      <c r="D7" s="1" t="s">
        <v>395</v>
      </c>
      <c r="E7" s="1" t="s">
        <v>955</v>
      </c>
      <c r="F7" s="1" t="s">
        <v>1279</v>
      </c>
      <c r="G7" s="1" t="s">
        <v>577</v>
      </c>
      <c r="H7" s="4">
        <v>27</v>
      </c>
      <c r="I7" s="4">
        <v>27</v>
      </c>
      <c r="J7" s="7">
        <v>1</v>
      </c>
      <c r="K7" s="4">
        <v>0</v>
      </c>
      <c r="L7" s="7">
        <v>0</v>
      </c>
      <c r="M7" s="4">
        <v>27</v>
      </c>
      <c r="N7" s="7">
        <v>1</v>
      </c>
      <c r="O7" s="4">
        <v>21</v>
      </c>
      <c r="P7" s="4">
        <v>21</v>
      </c>
      <c r="Q7" s="4">
        <v>0</v>
      </c>
      <c r="R7" s="4">
        <v>0</v>
      </c>
      <c r="S7" s="1"/>
    </row>
    <row r="8" spans="1:19" ht="12.75">
      <c r="A8" s="8">
        <v>79153</v>
      </c>
      <c r="B8" s="1" t="s">
        <v>532</v>
      </c>
      <c r="C8" s="2" t="s">
        <v>42</v>
      </c>
      <c r="D8" s="1" t="s">
        <v>1314</v>
      </c>
      <c r="E8" s="1" t="s">
        <v>979</v>
      </c>
      <c r="F8" s="1" t="s">
        <v>1201</v>
      </c>
      <c r="G8" s="1" t="s">
        <v>111</v>
      </c>
      <c r="H8" s="4">
        <v>47</v>
      </c>
      <c r="I8" s="4">
        <v>47</v>
      </c>
      <c r="J8" s="7">
        <v>1</v>
      </c>
      <c r="K8" s="4">
        <v>0</v>
      </c>
      <c r="L8" s="7">
        <v>0</v>
      </c>
      <c r="M8" s="4">
        <v>47</v>
      </c>
      <c r="N8" s="7">
        <v>1</v>
      </c>
      <c r="O8" s="4">
        <v>41</v>
      </c>
      <c r="P8" s="4">
        <v>41</v>
      </c>
      <c r="Q8" s="4">
        <v>0</v>
      </c>
      <c r="R8" s="4">
        <v>0</v>
      </c>
      <c r="S8" s="1"/>
    </row>
    <row r="9" spans="1:19" ht="12.75">
      <c r="A9" s="8">
        <v>79153</v>
      </c>
      <c r="B9" s="1" t="s">
        <v>532</v>
      </c>
      <c r="C9" s="2" t="s">
        <v>36</v>
      </c>
      <c r="D9" s="1" t="s">
        <v>1315</v>
      </c>
      <c r="E9" s="1" t="s">
        <v>980</v>
      </c>
      <c r="F9" s="1" t="s">
        <v>1271</v>
      </c>
      <c r="G9" s="1" t="s">
        <v>111</v>
      </c>
      <c r="H9" s="4">
        <v>26</v>
      </c>
      <c r="I9" s="4">
        <v>26</v>
      </c>
      <c r="J9" s="7">
        <v>1</v>
      </c>
      <c r="K9" s="4">
        <v>0</v>
      </c>
      <c r="L9" s="7">
        <v>0</v>
      </c>
      <c r="M9" s="4">
        <v>26</v>
      </c>
      <c r="N9" s="7">
        <v>1</v>
      </c>
      <c r="O9" s="4">
        <v>25</v>
      </c>
      <c r="P9" s="4">
        <v>25</v>
      </c>
      <c r="Q9" s="4">
        <v>0</v>
      </c>
      <c r="R9" s="4">
        <v>0</v>
      </c>
      <c r="S9" s="1"/>
    </row>
    <row r="10" spans="1:19" ht="12.75">
      <c r="A10" s="8">
        <v>29164</v>
      </c>
      <c r="B10" s="1" t="s">
        <v>819</v>
      </c>
      <c r="C10" s="2" t="s">
        <v>534</v>
      </c>
      <c r="D10" s="1" t="s">
        <v>513</v>
      </c>
      <c r="E10" s="1" t="s">
        <v>994</v>
      </c>
      <c r="F10" s="1" t="s">
        <v>344</v>
      </c>
      <c r="G10" s="1" t="s">
        <v>344</v>
      </c>
      <c r="H10" s="4">
        <v>7</v>
      </c>
      <c r="I10" s="4">
        <v>7</v>
      </c>
      <c r="J10" s="7">
        <v>1</v>
      </c>
      <c r="K10" s="4">
        <v>0</v>
      </c>
      <c r="L10" s="7">
        <v>0</v>
      </c>
      <c r="M10" s="4">
        <v>7</v>
      </c>
      <c r="N10" s="7">
        <v>1</v>
      </c>
      <c r="O10" s="4">
        <v>5</v>
      </c>
      <c r="P10" s="4">
        <v>5</v>
      </c>
      <c r="Q10" s="4">
        <v>0</v>
      </c>
      <c r="R10" s="4">
        <v>0</v>
      </c>
      <c r="S10" s="1"/>
    </row>
    <row r="11" spans="1:19" ht="12.75">
      <c r="A11" s="8">
        <v>29164</v>
      </c>
      <c r="B11" s="1" t="s">
        <v>819</v>
      </c>
      <c r="C11" s="2" t="s">
        <v>106</v>
      </c>
      <c r="D11" s="1" t="s">
        <v>655</v>
      </c>
      <c r="E11" s="1" t="s">
        <v>995</v>
      </c>
      <c r="F11" s="1" t="s">
        <v>344</v>
      </c>
      <c r="G11" s="1" t="s">
        <v>344</v>
      </c>
      <c r="H11" s="4">
        <v>7</v>
      </c>
      <c r="I11" s="4">
        <v>7</v>
      </c>
      <c r="J11" s="7">
        <v>1</v>
      </c>
      <c r="K11" s="4">
        <v>0</v>
      </c>
      <c r="L11" s="7">
        <v>0</v>
      </c>
      <c r="M11" s="4">
        <v>7</v>
      </c>
      <c r="N11" s="7">
        <v>1</v>
      </c>
      <c r="O11" s="4">
        <v>4</v>
      </c>
      <c r="P11" s="4">
        <v>4</v>
      </c>
      <c r="Q11" s="4">
        <v>0</v>
      </c>
      <c r="R11" s="4">
        <v>0</v>
      </c>
      <c r="S11" s="1"/>
    </row>
    <row r="12" spans="1:19" ht="12.75">
      <c r="A12" s="8">
        <v>29164</v>
      </c>
      <c r="B12" s="1" t="s">
        <v>819</v>
      </c>
      <c r="C12" s="2" t="s">
        <v>439</v>
      </c>
      <c r="D12" s="1" t="s">
        <v>92</v>
      </c>
      <c r="E12" s="1" t="s">
        <v>996</v>
      </c>
      <c r="F12" s="1" t="s">
        <v>344</v>
      </c>
      <c r="G12" s="1" t="s">
        <v>344</v>
      </c>
      <c r="H12" s="4">
        <v>8</v>
      </c>
      <c r="I12" s="4">
        <v>8</v>
      </c>
      <c r="J12" s="7">
        <v>1</v>
      </c>
      <c r="K12" s="4">
        <v>0</v>
      </c>
      <c r="L12" s="7">
        <v>0</v>
      </c>
      <c r="M12" s="4">
        <v>8</v>
      </c>
      <c r="N12" s="7">
        <v>1</v>
      </c>
      <c r="O12" s="4">
        <v>4</v>
      </c>
      <c r="P12" s="4">
        <v>4</v>
      </c>
      <c r="Q12" s="4">
        <v>0</v>
      </c>
      <c r="R12" s="4">
        <v>0</v>
      </c>
      <c r="S12" s="1"/>
    </row>
    <row r="13" spans="1:19" ht="12.75">
      <c r="A13" s="8">
        <v>409173</v>
      </c>
      <c r="B13" s="1" t="s">
        <v>605</v>
      </c>
      <c r="C13" s="2" t="s">
        <v>754</v>
      </c>
      <c r="D13" s="1" t="s">
        <v>195</v>
      </c>
      <c r="E13" s="1" t="s">
        <v>1035</v>
      </c>
      <c r="F13" s="1" t="s">
        <v>727</v>
      </c>
      <c r="G13" s="1" t="s">
        <v>727</v>
      </c>
      <c r="H13" s="4">
        <v>19</v>
      </c>
      <c r="I13" s="4">
        <v>19</v>
      </c>
      <c r="J13" s="7">
        <v>1</v>
      </c>
      <c r="K13" s="4">
        <v>0</v>
      </c>
      <c r="L13" s="7">
        <v>0</v>
      </c>
      <c r="M13" s="4">
        <v>19</v>
      </c>
      <c r="N13" s="7">
        <v>1</v>
      </c>
      <c r="O13" s="4">
        <v>8</v>
      </c>
      <c r="P13" s="4">
        <v>8</v>
      </c>
      <c r="Q13" s="4">
        <v>0</v>
      </c>
      <c r="R13" s="4">
        <v>0</v>
      </c>
      <c r="S13" s="1"/>
    </row>
  </sheetData>
  <sheetProtection/>
  <printOptions/>
  <pageMargins left="0.45" right="0.45" top="1" bottom="0.75" header="0.3" footer="0.3"/>
  <pageSetup horizontalDpi="600" verticalDpi="600" orientation="landscape" r:id="rId1"/>
  <headerFooter>
    <oddHeader>&amp;CWI NATIONAL SCHOOL LUNCH PROGRAM ENROLLMENT AND PARTICIPATION DATA 
BY RESIDENTIAL CHILD CARE INSTITUTION (PRIVATE)
OCTOBER 2018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Paella, Laura A.  DPI</cp:lastModifiedBy>
  <cp:lastPrinted>2019-01-17T20:49:34Z</cp:lastPrinted>
  <dcterms:created xsi:type="dcterms:W3CDTF">2019-01-16T17:15:29Z</dcterms:created>
  <dcterms:modified xsi:type="dcterms:W3CDTF">2019-02-12T21:51:14Z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-1821977566</vt:i4>
  </property>
  <property fmtid="{D5CDD505-2E9C-101B-9397-08002B2CF9AE}" pid="3" name="_NewReviewCycle">
    <vt:lpwstr/>
  </property>
  <property fmtid="{D5CDD505-2E9C-101B-9397-08002B2CF9AE}" pid="4" name="_EmailSubject">
    <vt:lpwstr>Report request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