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Breakfast Enroll &amp; Partic" sheetId="1" r:id="rId1"/>
    <sheet name="Breakfast RCCI" sheetId="2" r:id="rId2"/>
  </sheets>
  <definedNames>
    <definedName name="_xlnm.Print_Titles" localSheetId="0">'Breakfast Enroll &amp; Partic'!$1:$1</definedName>
  </definedNames>
  <calcPr fullCalcOnLoad="1"/>
</workbook>
</file>

<file path=xl/sharedStrings.xml><?xml version="1.0" encoding="utf-8"?>
<sst xmlns="http://schemas.openxmlformats.org/spreadsheetml/2006/main" count="2275" uniqueCount="943">
  <si>
    <t>1712</t>
  </si>
  <si>
    <t>Sacred Heart Grade Sch</t>
  </si>
  <si>
    <t>Kingdom Prep Lutheran HS</t>
  </si>
  <si>
    <t>235</t>
  </si>
  <si>
    <t>Assumption Catholic Schools</t>
  </si>
  <si>
    <t>Trinity Lutheran School</t>
  </si>
  <si>
    <t>409863</t>
  </si>
  <si>
    <t>St. Anthony School</t>
  </si>
  <si>
    <t>121</t>
  </si>
  <si>
    <t>Saint Francis Middle School</t>
  </si>
  <si>
    <t>Saint Joan Antida High School</t>
  </si>
  <si>
    <t>St. Jeromes School</t>
  </si>
  <si>
    <t>Our Lady of Sorrows Grade Sch</t>
  </si>
  <si>
    <t>275</t>
  </si>
  <si>
    <t>184</t>
  </si>
  <si>
    <t>302645</t>
  </si>
  <si>
    <t>161</t>
  </si>
  <si>
    <t>SienaCatholicSchools of Racine</t>
  </si>
  <si>
    <t>Eau Claire</t>
  </si>
  <si>
    <t>1408</t>
  </si>
  <si>
    <t>Assumption High</t>
  </si>
  <si>
    <t>373</t>
  </si>
  <si>
    <t>14</t>
  </si>
  <si>
    <t>962</t>
  </si>
  <si>
    <t>1540</t>
  </si>
  <si>
    <t>396</t>
  </si>
  <si>
    <t>Saint Josaphat Parish Sch</t>
  </si>
  <si>
    <t>HOPE Christian School: Via</t>
  </si>
  <si>
    <t>1205</t>
  </si>
  <si>
    <t>3520</t>
  </si>
  <si>
    <t>31</t>
  </si>
  <si>
    <t>9868</t>
  </si>
  <si>
    <t>624</t>
  </si>
  <si>
    <t>Manitowoc</t>
  </si>
  <si>
    <t>Manitowoc</t>
  </si>
  <si>
    <t>1303</t>
  </si>
  <si>
    <t>9866</t>
  </si>
  <si>
    <t>104</t>
  </si>
  <si>
    <t>210</t>
  </si>
  <si>
    <t>407105</t>
  </si>
  <si>
    <t>St Rose Youth &amp; Family School</t>
  </si>
  <si>
    <t>New Testament Christian Academ</t>
  </si>
  <si>
    <t>71</t>
  </si>
  <si>
    <t>St. Rafael the Archangel School - North</t>
  </si>
  <si>
    <t>1631</t>
  </si>
  <si>
    <t>94</t>
  </si>
  <si>
    <t>254</t>
  </si>
  <si>
    <t>401221</t>
  </si>
  <si>
    <t>4950</t>
  </si>
  <si>
    <t>Ozaukee</t>
  </si>
  <si>
    <t>1810</t>
  </si>
  <si>
    <t>1307</t>
  </si>
  <si>
    <t>187159</t>
  </si>
  <si>
    <t>409315</t>
  </si>
  <si>
    <t>St Anthony School</t>
  </si>
  <si>
    <t>35</t>
  </si>
  <si>
    <t>768</t>
  </si>
  <si>
    <t>Saint Joseph School Inc</t>
  </si>
  <si>
    <t>5249 N 35th St</t>
  </si>
  <si>
    <t>St. Gregory Great School</t>
  </si>
  <si>
    <t>100</t>
  </si>
  <si>
    <t>312</t>
  </si>
  <si>
    <t>408718</t>
  </si>
  <si>
    <t>90</t>
  </si>
  <si>
    <t>407215</t>
  </si>
  <si>
    <t>Siloah Lutheran School</t>
  </si>
  <si>
    <t>577169</t>
  </si>
  <si>
    <t>679143</t>
  </si>
  <si>
    <t>75</t>
  </si>
  <si>
    <t>125</t>
  </si>
  <si>
    <t>379</t>
  </si>
  <si>
    <t>717160</t>
  </si>
  <si>
    <t>231</t>
  </si>
  <si>
    <t>St. Francis of Assisi School</t>
  </si>
  <si>
    <t>50</t>
  </si>
  <si>
    <t>401489</t>
  </si>
  <si>
    <t>527052</t>
  </si>
  <si>
    <t>St. Anthony</t>
  </si>
  <si>
    <t>1996</t>
  </si>
  <si>
    <t>Academy of Excellence</t>
  </si>
  <si>
    <t>419</t>
  </si>
  <si>
    <t>7210</t>
  </si>
  <si>
    <t>Prentice House III</t>
  </si>
  <si>
    <t>8190</t>
  </si>
  <si>
    <t>417</t>
  </si>
  <si>
    <t>165</t>
  </si>
  <si>
    <t>180</t>
  </si>
  <si>
    <t>271</t>
  </si>
  <si>
    <t>401776</t>
  </si>
  <si>
    <t>392</t>
  </si>
  <si>
    <t>10</t>
  </si>
  <si>
    <t>St. Paul Lutheran School</t>
  </si>
  <si>
    <t>SBSEVERE</t>
  </si>
  <si>
    <t>St. John's Lutheran School</t>
  </si>
  <si>
    <t>St. Philip's Lutheran School</t>
  </si>
  <si>
    <t>SBSEVERE</t>
  </si>
  <si>
    <t>Clara Mohammed Sch</t>
  </si>
  <si>
    <t>1322</t>
  </si>
  <si>
    <t>106</t>
  </si>
  <si>
    <t>Burnett</t>
  </si>
  <si>
    <t>Lutheran Special School</t>
  </si>
  <si>
    <t>St. Mary's Grade School</t>
  </si>
  <si>
    <t>447223</t>
  </si>
  <si>
    <t>3770</t>
  </si>
  <si>
    <t>212</t>
  </si>
  <si>
    <t>HOPE Christian School: Caritas</t>
  </si>
  <si>
    <t>73</t>
  </si>
  <si>
    <t>401384</t>
  </si>
  <si>
    <t>1527</t>
  </si>
  <si>
    <t>401507</t>
  </si>
  <si>
    <t>HOPE Christian High School</t>
  </si>
  <si>
    <t>Mary Queen of Saints Catholic Academy</t>
  </si>
  <si>
    <t>572</t>
  </si>
  <si>
    <t>Wisconsin Lutheran High School</t>
  </si>
  <si>
    <t>314</t>
  </si>
  <si>
    <t>148</t>
  </si>
  <si>
    <t>Pilgrim Lutheran School</t>
  </si>
  <si>
    <t>668</t>
  </si>
  <si>
    <t>St. Francis  Elementary School</t>
  </si>
  <si>
    <t>532</t>
  </si>
  <si>
    <t>1910</t>
  </si>
  <si>
    <t>33</t>
  </si>
  <si>
    <t>409661</t>
  </si>
  <si>
    <t>1301</t>
  </si>
  <si>
    <t>407253</t>
  </si>
  <si>
    <t>406916</t>
  </si>
  <si>
    <t>407370</t>
  </si>
  <si>
    <t>511619</t>
  </si>
  <si>
    <t>Trinity Lutheran Grade Sch</t>
  </si>
  <si>
    <t>287638</t>
  </si>
  <si>
    <t>107949</t>
  </si>
  <si>
    <t>1656</t>
  </si>
  <si>
    <t>394</t>
  </si>
  <si>
    <t>Pierce</t>
  </si>
  <si>
    <t>16</t>
  </si>
  <si>
    <t>SB</t>
  </si>
  <si>
    <t>239</t>
  </si>
  <si>
    <t>St. Joseph School Inc</t>
  </si>
  <si>
    <t>18</t>
  </si>
  <si>
    <t>407330</t>
  </si>
  <si>
    <t>237</t>
  </si>
  <si>
    <t>511711</t>
  </si>
  <si>
    <t>123</t>
  </si>
  <si>
    <t>1873</t>
  </si>
  <si>
    <t>1095</t>
  </si>
  <si>
    <t>407236</t>
  </si>
  <si>
    <t>279</t>
  </si>
  <si>
    <t>Blessed Sacrament</t>
  </si>
  <si>
    <t>St. Marcus Lutheran School</t>
  </si>
  <si>
    <t>167</t>
  </si>
  <si>
    <t>415</t>
  </si>
  <si>
    <t>Renaissance School - Villa</t>
  </si>
  <si>
    <t>1508</t>
  </si>
  <si>
    <t>401774</t>
  </si>
  <si>
    <t>12</t>
  </si>
  <si>
    <t>390</t>
  </si>
  <si>
    <t>1652</t>
  </si>
  <si>
    <t>Clara Mohammed School, Inc.</t>
  </si>
  <si>
    <t>407299</t>
  </si>
  <si>
    <t>407646</t>
  </si>
  <si>
    <t>Messmer Catholic Schools</t>
  </si>
  <si>
    <t>Lincoln</t>
  </si>
  <si>
    <t>52</t>
  </si>
  <si>
    <t>287951</t>
  </si>
  <si>
    <t>2620</t>
  </si>
  <si>
    <t>298</t>
  </si>
  <si>
    <t>169</t>
  </si>
  <si>
    <t>39</t>
  </si>
  <si>
    <t>407311</t>
  </si>
  <si>
    <t>216</t>
  </si>
  <si>
    <t>764</t>
  </si>
  <si>
    <t>Victory Christian Academy</t>
  </si>
  <si>
    <t>401263</t>
  </si>
  <si>
    <t>102</t>
  </si>
  <si>
    <t>470</t>
  </si>
  <si>
    <t>Oneida</t>
  </si>
  <si>
    <t>92</t>
  </si>
  <si>
    <t>310</t>
  </si>
  <si>
    <t>Malaika Early Learning Center</t>
  </si>
  <si>
    <t>1345</t>
  </si>
  <si>
    <t>576</t>
  </si>
  <si>
    <t>258</t>
  </si>
  <si>
    <t>77</t>
  </si>
  <si>
    <t>84th St. Campus</t>
  </si>
  <si>
    <t>142</t>
  </si>
  <si>
    <t>5020</t>
  </si>
  <si>
    <t>1639</t>
  </si>
  <si>
    <t>1305</t>
  </si>
  <si>
    <t>37</t>
  </si>
  <si>
    <t>218</t>
  </si>
  <si>
    <t>Carter's Christian Academy, Inc</t>
  </si>
  <si>
    <t>536</t>
  </si>
  <si>
    <t>107522</t>
  </si>
  <si>
    <t>Achieving Educational Excellence, Inc.</t>
  </si>
  <si>
    <t>1702</t>
  </si>
  <si>
    <t>401530</t>
  </si>
  <si>
    <t>Blessed Savior Catholic School South</t>
  </si>
  <si>
    <t>1510</t>
  </si>
  <si>
    <t>171</t>
  </si>
  <si>
    <t>Benet Lake Child and Adolescent Trtmt Ct</t>
  </si>
  <si>
    <t>403</t>
  </si>
  <si>
    <t>Sacred Heart School</t>
  </si>
  <si>
    <t>Northwest Catholic</t>
  </si>
  <si>
    <t>194</t>
  </si>
  <si>
    <t>1742</t>
  </si>
  <si>
    <t>King's Academy, Inc.</t>
  </si>
  <si>
    <t>407038</t>
  </si>
  <si>
    <t>Lutheran Social Services WI and UP, Inc.</t>
  </si>
  <si>
    <t>1</t>
  </si>
  <si>
    <t>5650</t>
  </si>
  <si>
    <t>29164</t>
  </si>
  <si>
    <t>240</t>
  </si>
  <si>
    <t>154</t>
  </si>
  <si>
    <t>1590</t>
  </si>
  <si>
    <t>468</t>
  </si>
  <si>
    <t>5268 N 35th St</t>
  </si>
  <si>
    <t>1729</t>
  </si>
  <si>
    <t>21</t>
  </si>
  <si>
    <t>1575</t>
  </si>
  <si>
    <t>200</t>
  </si>
  <si>
    <t>347552</t>
  </si>
  <si>
    <t>TransCenter for Youth/El Puente</t>
  </si>
  <si>
    <t>348</t>
  </si>
  <si>
    <t>114</t>
  </si>
  <si>
    <t>St. Peter Immanuel Lutheran School</t>
  </si>
  <si>
    <t>Saint Peter Immanuel Luth Sch</t>
  </si>
  <si>
    <t>84</t>
  </si>
  <si>
    <t>St. Rose St. Mary's School</t>
  </si>
  <si>
    <t>407115</t>
  </si>
  <si>
    <t>61</t>
  </si>
  <si>
    <t>560</t>
  </si>
  <si>
    <t>150</t>
  </si>
  <si>
    <t>Menominee Tribal School</t>
  </si>
  <si>
    <t>5</t>
  </si>
  <si>
    <t>25</t>
  </si>
  <si>
    <t>Immanuel Lutheran Grade Sch</t>
  </si>
  <si>
    <t>9934</t>
  </si>
  <si>
    <t>1439</t>
  </si>
  <si>
    <t>Mother of Good Counsel</t>
  </si>
  <si>
    <t>Saint Margaret Mary Grade Sch</t>
  </si>
  <si>
    <t>342</t>
  </si>
  <si>
    <t>110</t>
  </si>
  <si>
    <t>3100</t>
  </si>
  <si>
    <t>Divine Destiny School Inc</t>
  </si>
  <si>
    <t>401703</t>
  </si>
  <si>
    <t>Indian Community School</t>
  </si>
  <si>
    <t>Christ-St. Peter Lutheran School</t>
  </si>
  <si>
    <t>65</t>
  </si>
  <si>
    <t>302</t>
  </si>
  <si>
    <t>80</t>
  </si>
  <si>
    <t>221</t>
  </si>
  <si>
    <t>79153</t>
  </si>
  <si>
    <t>369</t>
  </si>
  <si>
    <t>457961</t>
  </si>
  <si>
    <t>687881</t>
  </si>
  <si>
    <t>327</t>
  </si>
  <si>
    <t>Word of Life Lutheran School</t>
  </si>
  <si>
    <t>40</t>
  </si>
  <si>
    <t>Nativity Jesuit Middle School</t>
  </si>
  <si>
    <t>Divine Destiny School, Inc.</t>
  </si>
  <si>
    <t>190</t>
  </si>
  <si>
    <t>Eagle School</t>
  </si>
  <si>
    <t>St. Augustine Preparatory Acad</t>
  </si>
  <si>
    <t>895</t>
  </si>
  <si>
    <t>57984</t>
  </si>
  <si>
    <t>993</t>
  </si>
  <si>
    <t>367</t>
  </si>
  <si>
    <t>TransCenter for Youth/El Puent</t>
  </si>
  <si>
    <t>407406</t>
  </si>
  <si>
    <t>4700</t>
  </si>
  <si>
    <t>401685</t>
  </si>
  <si>
    <t>Blessed Sacrament School</t>
  </si>
  <si>
    <t>4680</t>
  </si>
  <si>
    <t>Hope Christian Schools, Inc.: Fidelis</t>
  </si>
  <si>
    <t>116</t>
  </si>
  <si>
    <t>Oneida Nation Elementary</t>
  </si>
  <si>
    <t>Benet Lake Child/Adolescent Treatment</t>
  </si>
  <si>
    <t>367673</t>
  </si>
  <si>
    <t>8000</t>
  </si>
  <si>
    <t>1351</t>
  </si>
  <si>
    <t>Cathedral School</t>
  </si>
  <si>
    <t>86</t>
  </si>
  <si>
    <t>158</t>
  </si>
  <si>
    <t>63</t>
  </si>
  <si>
    <t>3</t>
  </si>
  <si>
    <t>St. Marcus North Campus (ECC)</t>
  </si>
  <si>
    <t>Sharon Junior Academy</t>
  </si>
  <si>
    <t>401745</t>
  </si>
  <si>
    <t>853</t>
  </si>
  <si>
    <t>8720</t>
  </si>
  <si>
    <t>88</t>
  </si>
  <si>
    <t>118</t>
  </si>
  <si>
    <t>Granville Lutheran School</t>
  </si>
  <si>
    <t>St. Joseph Academy, Inc.</t>
  </si>
  <si>
    <t>The City School</t>
  </si>
  <si>
    <t>23</t>
  </si>
  <si>
    <t>7632</t>
  </si>
  <si>
    <t>329660</t>
  </si>
  <si>
    <t>Risen Savior Lutheran School</t>
  </si>
  <si>
    <t>St Joseph Academy</t>
  </si>
  <si>
    <t>Ashland</t>
  </si>
  <si>
    <t>Messmer St. Mary</t>
  </si>
  <si>
    <t>1299</t>
  </si>
  <si>
    <t>409408</t>
  </si>
  <si>
    <t>361</t>
  </si>
  <si>
    <t>402712</t>
  </si>
  <si>
    <t>133</t>
  </si>
  <si>
    <t>2240</t>
  </si>
  <si>
    <t>Northwest Lutheran Grade Sch</t>
  </si>
  <si>
    <t>509</t>
  </si>
  <si>
    <t>1183</t>
  </si>
  <si>
    <t>46</t>
  </si>
  <si>
    <t>198</t>
  </si>
  <si>
    <t>Waukesha</t>
  </si>
  <si>
    <t>1606</t>
  </si>
  <si>
    <t>1374</t>
  </si>
  <si>
    <t>1980</t>
  </si>
  <si>
    <t>HOPE Christian School: Semper</t>
  </si>
  <si>
    <t>286</t>
  </si>
  <si>
    <t>Messmer High School</t>
  </si>
  <si>
    <t>Clark</t>
  </si>
  <si>
    <t>380</t>
  </si>
  <si>
    <t>1704</t>
  </si>
  <si>
    <t>407178</t>
  </si>
  <si>
    <t>445</t>
  </si>
  <si>
    <t>137</t>
  </si>
  <si>
    <t>Aquinas Catholic Schools, Inc.</t>
  </si>
  <si>
    <t>HOPE Christian School: Fortis</t>
  </si>
  <si>
    <t>407618</t>
  </si>
  <si>
    <t>42</t>
  </si>
  <si>
    <t>Nativity Jesuit Academy</t>
  </si>
  <si>
    <t>2190</t>
  </si>
  <si>
    <t>407015</t>
  </si>
  <si>
    <t>577447</t>
  </si>
  <si>
    <t>Hope Christian Schools, Inc.: Via</t>
  </si>
  <si>
    <t>112</t>
  </si>
  <si>
    <t>Institute of Technology and Academics</t>
  </si>
  <si>
    <t>1253</t>
  </si>
  <si>
    <t>29</t>
  </si>
  <si>
    <t>6530</t>
  </si>
  <si>
    <t>248</t>
  </si>
  <si>
    <t>9</t>
  </si>
  <si>
    <t>67</t>
  </si>
  <si>
    <t>2096</t>
  </si>
  <si>
    <t>82</t>
  </si>
  <si>
    <t>227706</t>
  </si>
  <si>
    <t>5710</t>
  </si>
  <si>
    <t>Homme Wittenberg-Visions School</t>
  </si>
  <si>
    <t>3430</t>
  </si>
  <si>
    <t>Immanuel Lutheran School</t>
  </si>
  <si>
    <t>St. Rose Congregation</t>
  </si>
  <si>
    <t>7</t>
  </si>
  <si>
    <t>8430</t>
  </si>
  <si>
    <t>27</t>
  </si>
  <si>
    <t>547230</t>
  </si>
  <si>
    <t>St. Joseph's School</t>
  </si>
  <si>
    <t>Hope Christian Schools, Inc.: Prima</t>
  </si>
  <si>
    <t>1315</t>
  </si>
  <si>
    <t>Mt  Lebanon K-4</t>
  </si>
  <si>
    <t>Saint Charles Grade Sch</t>
  </si>
  <si>
    <t>Hope Christian Schools,Inc.: High School</t>
  </si>
  <si>
    <t>661</t>
  </si>
  <si>
    <t>Garden Homes Lutheran Sch</t>
  </si>
  <si>
    <t>74</t>
  </si>
  <si>
    <t>Vernon</t>
  </si>
  <si>
    <t>401712</t>
  </si>
  <si>
    <t>402843</t>
  </si>
  <si>
    <t>101</t>
  </si>
  <si>
    <t>117497</t>
  </si>
  <si>
    <t>Menominee</t>
  </si>
  <si>
    <t>Mt Calvary Ev Lutheran School</t>
  </si>
  <si>
    <t>4420</t>
  </si>
  <si>
    <t>717002</t>
  </si>
  <si>
    <t>97589</t>
  </si>
  <si>
    <t>34</t>
  </si>
  <si>
    <t>255</t>
  </si>
  <si>
    <t>1200</t>
  </si>
  <si>
    <t>Lad Lake, Inc.</t>
  </si>
  <si>
    <t>141</t>
  </si>
  <si>
    <t>11</t>
  </si>
  <si>
    <t>458</t>
  </si>
  <si>
    <t>Notre Dame School of Milwaukee</t>
  </si>
  <si>
    <t>All Saints Catholic School-St. John site</t>
  </si>
  <si>
    <t>Our Lady Queen of Peace School</t>
  </si>
  <si>
    <t>1323</t>
  </si>
  <si>
    <t>164</t>
  </si>
  <si>
    <t>NO</t>
  </si>
  <si>
    <t>181</t>
  </si>
  <si>
    <t>Sharon Jr Academy</t>
  </si>
  <si>
    <t>51</t>
  </si>
  <si>
    <t>5140</t>
  </si>
  <si>
    <t>St. Francis Solanus School</t>
  </si>
  <si>
    <t>Chileda Institute, Inc.</t>
  </si>
  <si>
    <t>St. John Paul II Congregation</t>
  </si>
  <si>
    <t>124</t>
  </si>
  <si>
    <t>1874</t>
  </si>
  <si>
    <t>7680</t>
  </si>
  <si>
    <t>Prince of Peace School</t>
  </si>
  <si>
    <t>1327</t>
  </si>
  <si>
    <t>15</t>
  </si>
  <si>
    <t>397</t>
  </si>
  <si>
    <t>Shining Star Christian Schools, Inc.</t>
  </si>
  <si>
    <t>407987</t>
  </si>
  <si>
    <t>185</t>
  </si>
  <si>
    <t>1221</t>
  </si>
  <si>
    <t>412</t>
  </si>
  <si>
    <t>291</t>
  </si>
  <si>
    <t>Rusk</t>
  </si>
  <si>
    <t>1382</t>
  </si>
  <si>
    <t>402649</t>
  </si>
  <si>
    <t>357712</t>
  </si>
  <si>
    <t>186805</t>
  </si>
  <si>
    <t>Prince of Peace Sch</t>
  </si>
  <si>
    <t>409862</t>
  </si>
  <si>
    <t>8224</t>
  </si>
  <si>
    <t>120</t>
  </si>
  <si>
    <t>452</t>
  </si>
  <si>
    <t>587282</t>
  </si>
  <si>
    <t>Our Lady Queen of Heaven</t>
  </si>
  <si>
    <t>70</t>
  </si>
  <si>
    <t>1489</t>
  </si>
  <si>
    <t>95</t>
  </si>
  <si>
    <t>City School, Inc.</t>
  </si>
  <si>
    <t>105</t>
  </si>
  <si>
    <t>211</t>
  </si>
  <si>
    <t>Jefferson</t>
  </si>
  <si>
    <t>St. Mary's School</t>
  </si>
  <si>
    <t>30</t>
  </si>
  <si>
    <t>357</t>
  </si>
  <si>
    <t>St. Catherines School</t>
  </si>
  <si>
    <t>1302</t>
  </si>
  <si>
    <t>3850</t>
  </si>
  <si>
    <t>Regis High</t>
  </si>
  <si>
    <t>1776</t>
  </si>
  <si>
    <t>3935</t>
  </si>
  <si>
    <t>1507</t>
  </si>
  <si>
    <t>Prentice House I</t>
  </si>
  <si>
    <t>53</t>
  </si>
  <si>
    <t>King's Academy, Inc</t>
  </si>
  <si>
    <t>1384</t>
  </si>
  <si>
    <t>401527</t>
  </si>
  <si>
    <t>299</t>
  </si>
  <si>
    <t>168</t>
  </si>
  <si>
    <t>1282</t>
  </si>
  <si>
    <t>126</t>
  </si>
  <si>
    <t>409864</t>
  </si>
  <si>
    <t>Saint Adalbert Grade Sch</t>
  </si>
  <si>
    <t>740</t>
  </si>
  <si>
    <t>St. Vincent de Paul</t>
  </si>
  <si>
    <t>Christ St. Peter Lutheran School</t>
  </si>
  <si>
    <t>1198</t>
  </si>
  <si>
    <t>407862</t>
  </si>
  <si>
    <t>1930</t>
  </si>
  <si>
    <t>329115</t>
  </si>
  <si>
    <t>Northwest Passage LTD</t>
  </si>
  <si>
    <t>4190</t>
  </si>
  <si>
    <t>13</t>
  </si>
  <si>
    <t>1321</t>
  </si>
  <si>
    <t>Messmer St. Rose</t>
  </si>
  <si>
    <t>Cristo Rey Jesuit Milwaukee High School</t>
  </si>
  <si>
    <t>Menominee Indian Tribe of Wisconsin</t>
  </si>
  <si>
    <t>407375</t>
  </si>
  <si>
    <t>183</t>
  </si>
  <si>
    <t>Richland</t>
  </si>
  <si>
    <t>3710</t>
  </si>
  <si>
    <t>272</t>
  </si>
  <si>
    <t>1304</t>
  </si>
  <si>
    <t>1158</t>
  </si>
  <si>
    <t>401656</t>
  </si>
  <si>
    <t>36</t>
  </si>
  <si>
    <t>78</t>
  </si>
  <si>
    <t>143</t>
  </si>
  <si>
    <t>663</t>
  </si>
  <si>
    <t>401095</t>
  </si>
  <si>
    <t>Hope Christian School-Caritas</t>
  </si>
  <si>
    <t>Cristo Rey Jesuit Milwaukee Hi</t>
  </si>
  <si>
    <t>38</t>
  </si>
  <si>
    <t>Blessed Savior Catholic School East</t>
  </si>
  <si>
    <t>9884</t>
  </si>
  <si>
    <t>217</t>
  </si>
  <si>
    <t>407004</t>
  </si>
  <si>
    <t>Brown</t>
  </si>
  <si>
    <t>401873</t>
  </si>
  <si>
    <t>471</t>
  </si>
  <si>
    <t>2640</t>
  </si>
  <si>
    <t>Blessed Savior Catholic School</t>
  </si>
  <si>
    <t>32</t>
  </si>
  <si>
    <t>Renaissance School - Taylor</t>
  </si>
  <si>
    <t>HOPE Christian School: Fidelis</t>
  </si>
  <si>
    <t>99</t>
  </si>
  <si>
    <t>Shawano</t>
  </si>
  <si>
    <t>1774</t>
  </si>
  <si>
    <t>HOPE Christian School: Prima</t>
  </si>
  <si>
    <t>253</t>
  </si>
  <si>
    <t>72</t>
  </si>
  <si>
    <t>Saint Jerome Parochial Gr Sch</t>
  </si>
  <si>
    <t>Atlas Preparatory Academy</t>
  </si>
  <si>
    <t>5883</t>
  </si>
  <si>
    <t>97</t>
  </si>
  <si>
    <t>Iowa</t>
  </si>
  <si>
    <t>2880</t>
  </si>
  <si>
    <t>Saint Vincent Pallotti West</t>
  </si>
  <si>
    <t>107</t>
  </si>
  <si>
    <t>Holy Redeemer Christian Academy</t>
  </si>
  <si>
    <t>LaCrosse</t>
  </si>
  <si>
    <t>213</t>
  </si>
  <si>
    <t>2291</t>
  </si>
  <si>
    <t>Grant</t>
  </si>
  <si>
    <t>St. Charles Youth &amp; Family Services</t>
  </si>
  <si>
    <t>1094</t>
  </si>
  <si>
    <t>401345</t>
  </si>
  <si>
    <t>St. Rafael the Archangel School - South</t>
  </si>
  <si>
    <t>5720</t>
  </si>
  <si>
    <t>57</t>
  </si>
  <si>
    <t>St. Joseph School</t>
  </si>
  <si>
    <t>1711</t>
  </si>
  <si>
    <t>19</t>
  </si>
  <si>
    <t>1263</t>
  </si>
  <si>
    <t>Columbia</t>
  </si>
  <si>
    <t>236</t>
  </si>
  <si>
    <t>St. Margaret Mary School</t>
  </si>
  <si>
    <t>Milwaukee SDA School</t>
  </si>
  <si>
    <t>407186</t>
  </si>
  <si>
    <t>4280</t>
  </si>
  <si>
    <t>Chileda Institute</t>
  </si>
  <si>
    <t>17</t>
  </si>
  <si>
    <t>558</t>
  </si>
  <si>
    <t>59</t>
  </si>
  <si>
    <t>162</t>
  </si>
  <si>
    <t>727381</t>
  </si>
  <si>
    <t>1619</t>
  </si>
  <si>
    <t>St. Francis School</t>
  </si>
  <si>
    <t>64</t>
  </si>
  <si>
    <t>St. Martini Lutheran School</t>
  </si>
  <si>
    <t>2095</t>
  </si>
  <si>
    <t>1530</t>
  </si>
  <si>
    <t>303</t>
  </si>
  <si>
    <t>81</t>
  </si>
  <si>
    <t>407204</t>
  </si>
  <si>
    <t>St. Marks Lutheran School</t>
  </si>
  <si>
    <t>Cross Trainers Academy</t>
  </si>
  <si>
    <t>111</t>
  </si>
  <si>
    <t>3101</t>
  </si>
  <si>
    <t>404024</t>
  </si>
  <si>
    <t>401702</t>
  </si>
  <si>
    <t>205</t>
  </si>
  <si>
    <t>24</t>
  </si>
  <si>
    <t>Regis Middle School</t>
  </si>
  <si>
    <t>St. Charles School</t>
  </si>
  <si>
    <t>5830</t>
  </si>
  <si>
    <t>Prentice House II</t>
  </si>
  <si>
    <t>2030</t>
  </si>
  <si>
    <t>Outagamie</t>
  </si>
  <si>
    <t>2750</t>
  </si>
  <si>
    <t>151</t>
  </si>
  <si>
    <t>Assumption Middle</t>
  </si>
  <si>
    <t>854</t>
  </si>
  <si>
    <t>4</t>
  </si>
  <si>
    <t>614</t>
  </si>
  <si>
    <t>Atlas Preparatory Academy, Inc.</t>
  </si>
  <si>
    <t>401729</t>
  </si>
  <si>
    <t>191</t>
  </si>
  <si>
    <t>407096</t>
  </si>
  <si>
    <t>Langlade</t>
  </si>
  <si>
    <t>EarlyViewAcademy of Excellence</t>
  </si>
  <si>
    <t>1121</t>
  </si>
  <si>
    <t>407501</t>
  </si>
  <si>
    <t>328</t>
  </si>
  <si>
    <t>Wood</t>
  </si>
  <si>
    <t>Our Lady of Sorrows Church</t>
  </si>
  <si>
    <t>41</t>
  </si>
  <si>
    <t>Mount Calvary Ev Lutheran Scho</t>
  </si>
  <si>
    <t>1184</t>
  </si>
  <si>
    <t>409173</t>
  </si>
  <si>
    <t>St. Rafael the Archangel</t>
  </si>
  <si>
    <t>8372</t>
  </si>
  <si>
    <t>687821</t>
  </si>
  <si>
    <t>401439</t>
  </si>
  <si>
    <t>402</t>
  </si>
  <si>
    <t>170</t>
  </si>
  <si>
    <t>3160</t>
  </si>
  <si>
    <t>Lad Lake Inc.</t>
  </si>
  <si>
    <t>544</t>
  </si>
  <si>
    <t>407834</t>
  </si>
  <si>
    <t>Oneida Nation School System</t>
  </si>
  <si>
    <t>New Testament Christian Academy</t>
  </si>
  <si>
    <t>45</t>
  </si>
  <si>
    <t>3640</t>
  </si>
  <si>
    <t>1165</t>
  </si>
  <si>
    <t>Mount Lebanon Lutheran School</t>
  </si>
  <si>
    <t>130</t>
  </si>
  <si>
    <t>1703</t>
  </si>
  <si>
    <t>224</t>
  </si>
  <si>
    <t>1180</t>
  </si>
  <si>
    <t>St Philips Lutheran Sch</t>
  </si>
  <si>
    <t>407200</t>
  </si>
  <si>
    <t>Saint Johns Evang Lutheran Sch</t>
  </si>
  <si>
    <t>85</t>
  </si>
  <si>
    <t>407466</t>
  </si>
  <si>
    <t>Waupaca</t>
  </si>
  <si>
    <t>60</t>
  </si>
  <si>
    <t>257597</t>
  </si>
  <si>
    <t>201</t>
  </si>
  <si>
    <t>St. Josaphat Basilica School</t>
  </si>
  <si>
    <t>9892</t>
  </si>
  <si>
    <t>Our Lady Queen Of Peace</t>
  </si>
  <si>
    <t>115</t>
  </si>
  <si>
    <t>Immanuel Lutheran High School</t>
  </si>
  <si>
    <t>409857</t>
  </si>
  <si>
    <t>521</t>
  </si>
  <si>
    <t>20</t>
  </si>
  <si>
    <t>0</t>
  </si>
  <si>
    <t>Milwaukee</t>
  </si>
  <si>
    <t>2440</t>
  </si>
  <si>
    <t>309</t>
  </si>
  <si>
    <t>Thorp Catholic School</t>
  </si>
  <si>
    <t>289</t>
  </si>
  <si>
    <t>401351</t>
  </si>
  <si>
    <t>178</t>
  </si>
  <si>
    <t>656</t>
  </si>
  <si>
    <t>43</t>
  </si>
  <si>
    <t>Racine</t>
  </si>
  <si>
    <t>Racine</t>
  </si>
  <si>
    <t>222</t>
  </si>
  <si>
    <t>3740</t>
  </si>
  <si>
    <t>136</t>
  </si>
  <si>
    <t>627417</t>
  </si>
  <si>
    <t>406805</t>
  </si>
  <si>
    <t>138</t>
  </si>
  <si>
    <t>193</t>
  </si>
  <si>
    <t>St. Francis</t>
  </si>
  <si>
    <t>1745</t>
  </si>
  <si>
    <t>287</t>
  </si>
  <si>
    <t>Stages Stabilization Center</t>
  </si>
  <si>
    <t>176</t>
  </si>
  <si>
    <t>658</t>
  </si>
  <si>
    <t>26</t>
  </si>
  <si>
    <t>209</t>
  </si>
  <si>
    <t>7400</t>
  </si>
  <si>
    <t>Saint Marks Ev Lutheran School</t>
  </si>
  <si>
    <t>Milwaukee Seventh-day Adventist School</t>
  </si>
  <si>
    <t>153</t>
  </si>
  <si>
    <t>2220</t>
  </si>
  <si>
    <t>513430</t>
  </si>
  <si>
    <t>Right Step Inc.</t>
  </si>
  <si>
    <t>1491</t>
  </si>
  <si>
    <t>6</t>
  </si>
  <si>
    <t>St Paul Lutheran School</t>
  </si>
  <si>
    <t>Good Shepherd Lutheran School, Watertown</t>
  </si>
  <si>
    <t>68</t>
  </si>
  <si>
    <t>Good Shepherd Lutheran School</t>
  </si>
  <si>
    <t>249</t>
  </si>
  <si>
    <t>Catholic East Elementary HR</t>
  </si>
  <si>
    <t>8</t>
  </si>
  <si>
    <t>407112</t>
  </si>
  <si>
    <t>66</t>
  </si>
  <si>
    <t>402468</t>
  </si>
  <si>
    <t>83</t>
  </si>
  <si>
    <t>Catholic East Elementary</t>
  </si>
  <si>
    <t>8217</t>
  </si>
  <si>
    <t>113</t>
  </si>
  <si>
    <t>Catholic East Elementary School</t>
  </si>
  <si>
    <t>28</t>
  </si>
  <si>
    <t>Chippewa</t>
  </si>
  <si>
    <t>207</t>
  </si>
  <si>
    <t>119</t>
  </si>
  <si>
    <t>Sawyer</t>
  </si>
  <si>
    <t>Shining Star Christian Schools</t>
  </si>
  <si>
    <t>589129</t>
  </si>
  <si>
    <t>Saint Gregory the Great Gr Sch</t>
  </si>
  <si>
    <t>477445</t>
  </si>
  <si>
    <t>22</t>
  </si>
  <si>
    <t>407636</t>
  </si>
  <si>
    <t>1216</t>
  </si>
  <si>
    <t>Northwest Catholic-Lower Campu</t>
  </si>
  <si>
    <t>2</t>
  </si>
  <si>
    <t>Garden Homes Lutheran School</t>
  </si>
  <si>
    <t>157</t>
  </si>
  <si>
    <t>89</t>
  </si>
  <si>
    <t>305</t>
  </si>
  <si>
    <t>Christian Faith Academyof HigherLearning</t>
  </si>
  <si>
    <t>87</t>
  </si>
  <si>
    <t>Destiny High School</t>
  </si>
  <si>
    <t>Milwaukee Rescue Mission</t>
  </si>
  <si>
    <t>St. Joan Antida High School</t>
  </si>
  <si>
    <t>4210</t>
  </si>
  <si>
    <t>1044</t>
  </si>
  <si>
    <t>401704</t>
  </si>
  <si>
    <t>404022</t>
  </si>
  <si>
    <t>203</t>
  </si>
  <si>
    <t>Mother of Good Counsel Grade School</t>
  </si>
  <si>
    <t>639</t>
  </si>
  <si>
    <t>407562</t>
  </si>
  <si>
    <t>St. Adalbert School</t>
  </si>
  <si>
    <t>Regis Catholic Schools</t>
  </si>
  <si>
    <t>St. Vincent Pallotti School</t>
  </si>
  <si>
    <t>47</t>
  </si>
  <si>
    <t>Prentice House</t>
  </si>
  <si>
    <t>320</t>
  </si>
  <si>
    <t>Mary Queen of Saints Academy-Greenfield</t>
  </si>
  <si>
    <t>1981</t>
  </si>
  <si>
    <t>1129</t>
  </si>
  <si>
    <t>All Saints Catholic School</t>
  </si>
  <si>
    <t>409870</t>
  </si>
  <si>
    <t>Hope Christian Schools, Inc.: Semper</t>
  </si>
  <si>
    <t>Atonement Lutheran School</t>
  </si>
  <si>
    <t>LUMIN, Inc.</t>
  </si>
  <si>
    <t>132</t>
  </si>
  <si>
    <t>Kenosha</t>
  </si>
  <si>
    <t>Lutheran Special School and Education</t>
  </si>
  <si>
    <t>226</t>
  </si>
  <si>
    <t>Hope Christian Schools, Inc.: Fortis</t>
  </si>
  <si>
    <t>Renaissance School</t>
  </si>
  <si>
    <t>Early View Academy of Excellence</t>
  </si>
  <si>
    <t>5770</t>
  </si>
  <si>
    <t>407196</t>
  </si>
  <si>
    <t>3410</t>
  </si>
  <si>
    <t>1822</t>
  </si>
  <si>
    <t>Lac Courte Oreilles School</t>
  </si>
  <si>
    <t>283</t>
  </si>
  <si>
    <t>266</t>
  </si>
  <si>
    <t>Greater Holy Temple Christian Academy</t>
  </si>
  <si>
    <t>49</t>
  </si>
  <si>
    <t>Oneida Nation High School</t>
  </si>
  <si>
    <t>School/Site Address</t>
  </si>
  <si>
    <t>School/Site City</t>
  </si>
  <si>
    <t>3814 W North Ave</t>
  </si>
  <si>
    <t>1236 W. Pierce St</t>
  </si>
  <si>
    <t>1854 W. Windlake</t>
  </si>
  <si>
    <t>2607 S 5th St</t>
  </si>
  <si>
    <t>419 Sixth Avenue</t>
  </si>
  <si>
    <t>2404 King Street</t>
  </si>
  <si>
    <t>1319 Ferry Street</t>
  </si>
  <si>
    <t>445 Chestnut Street</t>
  </si>
  <si>
    <t>440 Mead Street</t>
  </si>
  <si>
    <t>750 10th Avenue South</t>
  </si>
  <si>
    <t>831 12th Street South</t>
  </si>
  <si>
    <t>1051 E Russell Ave</t>
  </si>
  <si>
    <t>3945 S Kansas Ave</t>
  </si>
  <si>
    <t>4224 W. Ruby Ave.</t>
  </si>
  <si>
    <t>12603 - 224th Avenue</t>
  </si>
  <si>
    <t>3126 S. 41st Street</t>
  </si>
  <si>
    <t>8607 W Villard</t>
  </si>
  <si>
    <t>5140 N. 55th Street</t>
  </si>
  <si>
    <t>4059 N 64th Street</t>
  </si>
  <si>
    <t>2461 N Murray Avenue</t>
  </si>
  <si>
    <t>2038 N Bartlett Avenue</t>
  </si>
  <si>
    <t>1825 Victory St</t>
  </si>
  <si>
    <t>2229 W Greenfield Ave</t>
  </si>
  <si>
    <t>3965 N. 15thStreet</t>
  </si>
  <si>
    <t>8684 N 76th Place</t>
  </si>
  <si>
    <t>317 W Wright St</t>
  </si>
  <si>
    <t>1215 S. 45th Street</t>
  </si>
  <si>
    <t>7210 North 76th Street</t>
  </si>
  <si>
    <t>3725 N. Sherman Blvd.</t>
  </si>
  <si>
    <t>26700 Fellowship Ln</t>
  </si>
  <si>
    <t>7132 W Good Hope Road</t>
  </si>
  <si>
    <t>2450 West Roosevelt Drive</t>
  </si>
  <si>
    <t>1611 E. Main St.</t>
  </si>
  <si>
    <t>5575 N. 76th Street</t>
  </si>
  <si>
    <t>8920 W. Brown Deer Rd.</t>
  </si>
  <si>
    <t>4200 W Douglas Ave</t>
  </si>
  <si>
    <t>3601 N. Port Washington Ave</t>
  </si>
  <si>
    <t>2345 N 25th st</t>
  </si>
  <si>
    <t>3040 W Capitol Drive</t>
  </si>
  <si>
    <t>3502 Douglas Ave.</t>
  </si>
  <si>
    <t>3215 N. Martin Luther King Dr.</t>
  </si>
  <si>
    <t>501 Grover Road</t>
  </si>
  <si>
    <t>604 S Chestnut Ave</t>
  </si>
  <si>
    <t>10405 W. Saint Martins Road</t>
  </si>
  <si>
    <t>8940 N 85th Street</t>
  </si>
  <si>
    <t>7798 N. 60th St.</t>
  </si>
  <si>
    <t>2520 N Wauwatosa Ave</t>
  </si>
  <si>
    <t>8242 N. Granville Rd.</t>
  </si>
  <si>
    <t>4119 N 81st ST</t>
  </si>
  <si>
    <t>6717 W. Center St</t>
  </si>
  <si>
    <t>1520  Cesar E. Chavez Drive</t>
  </si>
  <si>
    <t>8575 N Trepania Rd</t>
  </si>
  <si>
    <t>W350 S1401 Waterville Road</t>
  </si>
  <si>
    <t>3801 N. 88th Street</t>
  </si>
  <si>
    <t>3809 N. 88th Street</t>
  </si>
  <si>
    <t>W18105 Hemlock Road</t>
  </si>
  <si>
    <t>125 W Auer Avenue</t>
  </si>
  <si>
    <t>1435 So. 92 Street.</t>
  </si>
  <si>
    <t>P.O. Box 39</t>
  </si>
  <si>
    <t>742 W Capitol Dr</t>
  </si>
  <si>
    <t>3027 N. Fratney St.</t>
  </si>
  <si>
    <t>514 N 31st St.</t>
  </si>
  <si>
    <t>1530 W. Center</t>
  </si>
  <si>
    <t>2911 South 32nd Stree</t>
  </si>
  <si>
    <t>10900 W Mill Rd</t>
  </si>
  <si>
    <t>4809 North 60th Street</t>
  </si>
  <si>
    <t>2862 N 53rd St</t>
  </si>
  <si>
    <t>1515 S. 29th St.</t>
  </si>
  <si>
    <t>10201 W. Bradley Road</t>
  </si>
  <si>
    <t>7140 N 41st St</t>
  </si>
  <si>
    <t>203 United Way Drive</t>
  </si>
  <si>
    <t>7818 Moline Road</t>
  </si>
  <si>
    <t>1418 S. Layton</t>
  </si>
  <si>
    <t>N7125 Seminary Road</t>
  </si>
  <si>
    <t>N7210 Seminary Road</t>
  </si>
  <si>
    <t>2733 west Euclid</t>
  </si>
  <si>
    <t>105 Washington Ave</t>
  </si>
  <si>
    <t>900 Prentice Avenue</t>
  </si>
  <si>
    <t>49735 State Highway 13</t>
  </si>
  <si>
    <t>820 6th St W</t>
  </si>
  <si>
    <t>1114 S 25th St</t>
  </si>
  <si>
    <t>2100 Fenwick Avenue</t>
  </si>
  <si>
    <t>6150 Taylor Avenue</t>
  </si>
  <si>
    <t>1510 Villa Street</t>
  </si>
  <si>
    <t>P.O. Box 241337</t>
  </si>
  <si>
    <t>9550 West Brown Deer Rd.</t>
  </si>
  <si>
    <t>4050 N. 95th St.</t>
  </si>
  <si>
    <t>137 N. 66th St.</t>
  </si>
  <si>
    <t>3721 N 21st Street</t>
  </si>
  <si>
    <t>1913 W Becher St</t>
  </si>
  <si>
    <t>1747 S 9th St</t>
  </si>
  <si>
    <t>1669 S 5th Street</t>
  </si>
  <si>
    <t>2156 S 4th St</t>
  </si>
  <si>
    <t>4807 S 2nd St</t>
  </si>
  <si>
    <t>2647 N. 51st Street</t>
  </si>
  <si>
    <t>707 Eagle St</t>
  </si>
  <si>
    <t>151 S. 84th Street</t>
  </si>
  <si>
    <t>244 W. Woodworth</t>
  </si>
  <si>
    <t>13885 W Mission Rd</t>
  </si>
  <si>
    <t>2109 Marshall St</t>
  </si>
  <si>
    <t>1408 Waldo Blvd.</t>
  </si>
  <si>
    <t>3132 S 63rd St</t>
  </si>
  <si>
    <t>1550 Farnham St</t>
  </si>
  <si>
    <t>1341 N Cass St</t>
  </si>
  <si>
    <t>3329 S. 10th Street</t>
  </si>
  <si>
    <t>2840 S. 10th Street</t>
  </si>
  <si>
    <t>805 W 5th St</t>
  </si>
  <si>
    <t>801 W Lincoln Ave</t>
  </si>
  <si>
    <t>1600 Oklahoma Avenue</t>
  </si>
  <si>
    <t>991 Pilgrim Way</t>
  </si>
  <si>
    <t>305 E. Walnut St.</t>
  </si>
  <si>
    <t>813 East Patten Street PO Box 129</t>
  </si>
  <si>
    <t>2215 North Palmer Street</t>
  </si>
  <si>
    <t>243 E. Center Street</t>
  </si>
  <si>
    <t>3950 N 92nd St</t>
  </si>
  <si>
    <t>706 Jones St.</t>
  </si>
  <si>
    <t>531 Congress Street</t>
  </si>
  <si>
    <t>221 East Washington</t>
  </si>
  <si>
    <t>750 Depot Street</t>
  </si>
  <si>
    <t>7801 W Acacia St</t>
  </si>
  <si>
    <t>3012 N Holton St</t>
  </si>
  <si>
    <t>2075 S 32 St.</t>
  </si>
  <si>
    <t>2251 S 31st St</t>
  </si>
  <si>
    <t>140 Auto St</t>
  </si>
  <si>
    <t>201 N. 76th Street</t>
  </si>
  <si>
    <t>411 East School Street</t>
  </si>
  <si>
    <t>1127 South 35th Street</t>
  </si>
  <si>
    <t>10729 W Freistadt Rd</t>
  </si>
  <si>
    <t>6021 W. Lincoln Ave</t>
  </si>
  <si>
    <t>330 N Glenview Ave</t>
  </si>
  <si>
    <t>3545 S 23rd Street</t>
  </si>
  <si>
    <t>Antigo</t>
  </si>
  <si>
    <t>Green Bay</t>
  </si>
  <si>
    <t>Clintonville</t>
  </si>
  <si>
    <t>Columbus</t>
  </si>
  <si>
    <t>Dodgeville</t>
  </si>
  <si>
    <t>Ellsworth</t>
  </si>
  <si>
    <t>Frederic</t>
  </si>
  <si>
    <t>Hayward</t>
  </si>
  <si>
    <t>Richland Center</t>
  </si>
  <si>
    <t>La Crosse</t>
  </si>
  <si>
    <t>Manawa</t>
  </si>
  <si>
    <t>Marshfield</t>
  </si>
  <si>
    <t>Neopit</t>
  </si>
  <si>
    <t>Mequon</t>
  </si>
  <si>
    <t>Wauwatosa</t>
  </si>
  <si>
    <t>Neillsville</t>
  </si>
  <si>
    <t>Ladysmith</t>
  </si>
  <si>
    <t>Boyd</t>
  </si>
  <si>
    <t>MILWAUKEE</t>
  </si>
  <si>
    <t>Thorp</t>
  </si>
  <si>
    <t>Tomahawk</t>
  </si>
  <si>
    <t>Watertown</t>
  </si>
  <si>
    <t>Webster</t>
  </si>
  <si>
    <t>West Allis</t>
  </si>
  <si>
    <t>West Milwaukee</t>
  </si>
  <si>
    <t>Wisconsin Rapids</t>
  </si>
  <si>
    <t>Wittenberg</t>
  </si>
  <si>
    <t>Benet Lake</t>
  </si>
  <si>
    <t>milwaukee</t>
  </si>
  <si>
    <t>Franklin</t>
  </si>
  <si>
    <t>Dousman</t>
  </si>
  <si>
    <t>Genoa</t>
  </si>
  <si>
    <t>Stone Lake</t>
  </si>
  <si>
    <t>bloomington, wi</t>
  </si>
  <si>
    <t>Agency Code</t>
  </si>
  <si>
    <t>District/Agency Name</t>
  </si>
  <si>
    <t>School/Site Name</t>
  </si>
  <si>
    <t>Public?</t>
  </si>
  <si>
    <t>County</t>
  </si>
  <si>
    <t>Number of Students Approved for Free Meals</t>
  </si>
  <si>
    <t>Number of Students Approved for Reduced Price Meals</t>
  </si>
  <si>
    <t>Enrollment</t>
  </si>
  <si>
    <t>Avg Daily Participation of Students Approved for Free Meals</t>
  </si>
  <si>
    <t>Avg Daily Participation of Students Approved for Reduced Price Meals</t>
  </si>
  <si>
    <t>Avg Daily Participation of Students Full Paid Meals</t>
  </si>
  <si>
    <t>5425 S 11th St</t>
  </si>
  <si>
    <t>Hales Corners</t>
  </si>
  <si>
    <t>1369 W Meineckee</t>
  </si>
  <si>
    <t>124 E Center St</t>
  </si>
  <si>
    <t>Holy Wisdom Academy East</t>
  </si>
  <si>
    <t>Holy Wisdom Academy West</t>
  </si>
  <si>
    <t>St. John Kanty</t>
  </si>
  <si>
    <t>3344 S 16th St</t>
  </si>
  <si>
    <t>John Paul II Academy</t>
  </si>
  <si>
    <t>Our Lady of Grace Academy</t>
  </si>
  <si>
    <t>Saint Catherine High School</t>
  </si>
  <si>
    <t>Saint Joseph</t>
  </si>
  <si>
    <t>Saint Lucy</t>
  </si>
  <si>
    <t>Saint Rita</t>
  </si>
  <si>
    <t>2023 Northwestern Ave</t>
  </si>
  <si>
    <t>1425 Grove Ave</t>
  </si>
  <si>
    <t>1200 Park Ave</t>
  </si>
  <si>
    <t>1525 Erie St</t>
  </si>
  <si>
    <t>3101 Drexel Ave</t>
  </si>
  <si>
    <t>4333 Douglas Ave</t>
  </si>
  <si>
    <t>Caledonia</t>
  </si>
  <si>
    <t>Academy of Excellence North</t>
  </si>
  <si>
    <t>Academy of Excellence South</t>
  </si>
  <si>
    <t>Academy of Excellence WL</t>
  </si>
  <si>
    <t>Believers In Christ</t>
  </si>
  <si>
    <t>4065 N. 25th Street</t>
  </si>
  <si>
    <t>3500 W. Mother Daniels Way</t>
  </si>
  <si>
    <t>Mt Lebanon Lutheran Omega Campus</t>
  </si>
  <si>
    <t>Mt Lebanon Lutheran School Alpha Campus</t>
  </si>
  <si>
    <t>Northwest Passage Prairieview</t>
  </si>
  <si>
    <t>Northwest Passage Riverside</t>
  </si>
  <si>
    <t>3001 North 68th street</t>
  </si>
  <si>
    <t>8444 W. Melvia St</t>
  </si>
  <si>
    <t>6100 W. Hampton Ave</t>
  </si>
  <si>
    <t>DPI School/ Site Code</t>
  </si>
  <si>
    <t>% Approved for Reduced Price Meals</t>
  </si>
  <si>
    <t>% Approved for Free Meals</t>
  </si>
  <si>
    <t>% Approved for Free and Reduced Price Meals</t>
  </si>
  <si>
    <t>Total Average Daily Participation</t>
  </si>
  <si>
    <t>Total Number of Students Approved for Free and Reduced Price Meals</t>
  </si>
  <si>
    <t>Type of Breakfast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</si>
</sst>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0.0%"/>
  </numFmts>
  <fonts count="37">
    <font>
      <sz val="10"/>
      <color indexed="8"/>
      <name val="Arial"/>
      <family val="2"/>
    </font>
    <font>
      <b/>
      <sz val="10"/>
      <name val="Lato"/>
      <family val="2"/>
    </font>
    <font>
      <sz val="9"/>
      <color indexed="8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11" borderId="0" xfId="47" applyFont="1" applyFill="1" applyAlignment="1">
      <alignment/>
    </xf>
    <xf numFmtId="0" fontId="1" fillId="11" borderId="0" xfId="47" applyFont="1" applyFill="1" applyAlignment="1">
      <alignment horizontal="center" wrapText="1"/>
    </xf>
    <xf numFmtId="0" fontId="1" fillId="11" borderId="0" xfId="47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57" applyNumberFormat="1" applyFont="1" applyAlignment="1">
      <alignment horizontal="center"/>
      <protection/>
    </xf>
    <xf numFmtId="0" fontId="1" fillId="11" borderId="0" xfId="54" applyFont="1" applyFill="1" applyAlignment="1">
      <alignment/>
    </xf>
    <xf numFmtId="0" fontId="1" fillId="11" borderId="0" xfId="54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view="pageLayout" workbookViewId="0" topLeftCell="A1">
      <selection activeCell="B8" sqref="B8"/>
    </sheetView>
  </sheetViews>
  <sheetFormatPr defaultColWidth="9.140625" defaultRowHeight="12.75"/>
  <cols>
    <col min="1" max="1" width="8.28125" style="4" customWidth="1"/>
    <col min="2" max="2" width="24.7109375" style="4" customWidth="1"/>
    <col min="3" max="3" width="10.00390625" style="5" customWidth="1"/>
    <col min="4" max="4" width="27.140625" style="4" customWidth="1"/>
    <col min="5" max="5" width="9.140625" style="4" customWidth="1"/>
    <col min="6" max="6" width="17.57421875" style="4" customWidth="1"/>
    <col min="7" max="7" width="13.28125" style="4" customWidth="1"/>
    <col min="8" max="8" width="11.140625" style="4" bestFit="1" customWidth="1"/>
    <col min="9" max="9" width="9.8515625" style="4" customWidth="1"/>
    <col min="10" max="11" width="17.00390625" style="5" customWidth="1"/>
    <col min="12" max="12" width="14.00390625" style="5" customWidth="1"/>
    <col min="13" max="13" width="17.57421875" style="5" customWidth="1"/>
    <col min="14" max="14" width="17.00390625" style="5" customWidth="1"/>
    <col min="15" max="15" width="15.8515625" style="5" customWidth="1"/>
    <col min="16" max="16" width="19.28125" style="5" customWidth="1"/>
    <col min="17" max="17" width="15.7109375" style="5" customWidth="1"/>
    <col min="18" max="18" width="18.57421875" style="5" customWidth="1"/>
    <col min="19" max="19" width="19.421875" style="5" customWidth="1"/>
    <col min="20" max="20" width="19.140625" style="5" customWidth="1"/>
    <col min="21" max="16384" width="9.140625" style="4" customWidth="1"/>
  </cols>
  <sheetData>
    <row r="1" spans="1:20" ht="68.25" customHeight="1">
      <c r="A1" s="3" t="s">
        <v>891</v>
      </c>
      <c r="B1" s="1" t="s">
        <v>892</v>
      </c>
      <c r="C1" s="2" t="s">
        <v>936</v>
      </c>
      <c r="D1" s="1" t="s">
        <v>893</v>
      </c>
      <c r="E1" s="7" t="s">
        <v>894</v>
      </c>
      <c r="F1" s="8" t="s">
        <v>724</v>
      </c>
      <c r="G1" s="8" t="s">
        <v>725</v>
      </c>
      <c r="H1" s="1" t="s">
        <v>895</v>
      </c>
      <c r="I1" s="8" t="s">
        <v>942</v>
      </c>
      <c r="J1" s="2" t="s">
        <v>898</v>
      </c>
      <c r="K1" s="2" t="s">
        <v>896</v>
      </c>
      <c r="L1" s="2" t="s">
        <v>938</v>
      </c>
      <c r="M1" s="2" t="s">
        <v>897</v>
      </c>
      <c r="N1" s="2" t="s">
        <v>937</v>
      </c>
      <c r="O1" s="2" t="s">
        <v>941</v>
      </c>
      <c r="P1" s="2" t="s">
        <v>939</v>
      </c>
      <c r="Q1" s="2" t="s">
        <v>940</v>
      </c>
      <c r="R1" s="2" t="s">
        <v>899</v>
      </c>
      <c r="S1" s="2" t="s">
        <v>900</v>
      </c>
      <c r="T1" s="2" t="s">
        <v>901</v>
      </c>
    </row>
    <row r="2" spans="1:20" ht="12">
      <c r="A2" s="4" t="s">
        <v>703</v>
      </c>
      <c r="B2" s="4" t="s">
        <v>79</v>
      </c>
      <c r="C2" s="5" t="s">
        <v>556</v>
      </c>
      <c r="D2" s="4" t="s">
        <v>923</v>
      </c>
      <c r="E2" s="4" t="s">
        <v>386</v>
      </c>
      <c r="F2" s="4" t="s">
        <v>726</v>
      </c>
      <c r="G2" s="4" t="s">
        <v>612</v>
      </c>
      <c r="H2" s="4" t="s">
        <v>612</v>
      </c>
      <c r="I2" s="4" t="s">
        <v>95</v>
      </c>
      <c r="J2" s="5" t="s">
        <v>428</v>
      </c>
      <c r="K2" s="5" t="s">
        <v>428</v>
      </c>
      <c r="L2" s="6">
        <f aca="true" t="shared" si="0" ref="L2:L33">K2/J2</f>
        <v>1</v>
      </c>
      <c r="M2" s="5" t="s">
        <v>611</v>
      </c>
      <c r="N2" s="6">
        <f aca="true" t="shared" si="1" ref="N2:N33">M2/K2</f>
        <v>0</v>
      </c>
      <c r="O2" s="5">
        <f aca="true" t="shared" si="2" ref="O2:O33">M2+K2</f>
        <v>357</v>
      </c>
      <c r="P2" s="6">
        <f aca="true" t="shared" si="3" ref="P2:P33">O2/J2</f>
        <v>1</v>
      </c>
      <c r="Q2" s="5">
        <f aca="true" t="shared" si="4" ref="Q2:Q33">R2+S2+T2</f>
        <v>314</v>
      </c>
      <c r="R2" s="5" t="s">
        <v>114</v>
      </c>
      <c r="S2" s="5" t="s">
        <v>611</v>
      </c>
      <c r="T2" s="5" t="s">
        <v>611</v>
      </c>
    </row>
    <row r="3" spans="1:20" ht="12">
      <c r="A3" s="4" t="s">
        <v>703</v>
      </c>
      <c r="B3" s="4" t="s">
        <v>79</v>
      </c>
      <c r="C3" s="5" t="s">
        <v>156</v>
      </c>
      <c r="D3" s="4" t="s">
        <v>924</v>
      </c>
      <c r="E3" s="4" t="s">
        <v>386</v>
      </c>
      <c r="F3" s="4" t="s">
        <v>727</v>
      </c>
      <c r="G3" s="4" t="s">
        <v>612</v>
      </c>
      <c r="H3" s="4" t="s">
        <v>612</v>
      </c>
      <c r="I3" s="4" t="s">
        <v>95</v>
      </c>
      <c r="J3" s="5" t="s">
        <v>132</v>
      </c>
      <c r="K3" s="5" t="s">
        <v>132</v>
      </c>
      <c r="L3" s="6">
        <f t="shared" si="0"/>
        <v>1</v>
      </c>
      <c r="M3" s="5" t="s">
        <v>611</v>
      </c>
      <c r="N3" s="6">
        <f t="shared" si="1"/>
        <v>0</v>
      </c>
      <c r="O3" s="5">
        <f t="shared" si="2"/>
        <v>394</v>
      </c>
      <c r="P3" s="6">
        <f t="shared" si="3"/>
        <v>1</v>
      </c>
      <c r="Q3" s="5">
        <f t="shared" si="4"/>
        <v>348</v>
      </c>
      <c r="R3" s="5" t="s">
        <v>222</v>
      </c>
      <c r="S3" s="5" t="s">
        <v>611</v>
      </c>
      <c r="T3" s="5" t="s">
        <v>611</v>
      </c>
    </row>
    <row r="4" spans="1:20" ht="12">
      <c r="A4" s="4" t="s">
        <v>703</v>
      </c>
      <c r="B4" s="4" t="s">
        <v>79</v>
      </c>
      <c r="C4" s="5" t="s">
        <v>288</v>
      </c>
      <c r="D4" s="4" t="s">
        <v>925</v>
      </c>
      <c r="E4" s="4" t="s">
        <v>386</v>
      </c>
      <c r="F4" s="4" t="s">
        <v>728</v>
      </c>
      <c r="G4" s="4" t="s">
        <v>612</v>
      </c>
      <c r="H4" s="4" t="s">
        <v>612</v>
      </c>
      <c r="I4" s="4" t="s">
        <v>95</v>
      </c>
      <c r="J4" s="5" t="s">
        <v>378</v>
      </c>
      <c r="K4" s="5" t="s">
        <v>378</v>
      </c>
      <c r="L4" s="6">
        <f t="shared" si="0"/>
        <v>1</v>
      </c>
      <c r="M4" s="5" t="s">
        <v>611</v>
      </c>
      <c r="N4" s="6">
        <f t="shared" si="1"/>
        <v>0</v>
      </c>
      <c r="O4" s="5">
        <f t="shared" si="2"/>
        <v>141</v>
      </c>
      <c r="P4" s="6">
        <f t="shared" si="3"/>
        <v>1</v>
      </c>
      <c r="Q4" s="5">
        <f t="shared" si="4"/>
        <v>120</v>
      </c>
      <c r="R4" s="5" t="s">
        <v>415</v>
      </c>
      <c r="S4" s="5" t="s">
        <v>611</v>
      </c>
      <c r="T4" s="5" t="s">
        <v>611</v>
      </c>
    </row>
    <row r="5" spans="1:20" ht="12">
      <c r="A5" s="4" t="s">
        <v>287</v>
      </c>
      <c r="B5" s="4" t="s">
        <v>193</v>
      </c>
      <c r="C5" s="5" t="s">
        <v>631</v>
      </c>
      <c r="D5" s="4" t="s">
        <v>262</v>
      </c>
      <c r="E5" s="4" t="s">
        <v>386</v>
      </c>
      <c r="F5" s="4" t="s">
        <v>729</v>
      </c>
      <c r="G5" s="4" t="s">
        <v>612</v>
      </c>
      <c r="H5" s="4" t="s">
        <v>612</v>
      </c>
      <c r="I5" s="4" t="s">
        <v>135</v>
      </c>
      <c r="J5" s="5" t="s">
        <v>263</v>
      </c>
      <c r="K5" s="5" t="s">
        <v>263</v>
      </c>
      <c r="L5" s="6">
        <f t="shared" si="0"/>
        <v>1</v>
      </c>
      <c r="M5" s="5" t="s">
        <v>611</v>
      </c>
      <c r="N5" s="6">
        <f t="shared" si="1"/>
        <v>0</v>
      </c>
      <c r="O5" s="5">
        <f t="shared" si="2"/>
        <v>895</v>
      </c>
      <c r="P5" s="6">
        <f t="shared" si="3"/>
        <v>1</v>
      </c>
      <c r="Q5" s="5">
        <f t="shared" si="4"/>
        <v>532</v>
      </c>
      <c r="R5" s="5" t="s">
        <v>119</v>
      </c>
      <c r="S5" s="5" t="s">
        <v>611</v>
      </c>
      <c r="T5" s="5" t="s">
        <v>611</v>
      </c>
    </row>
    <row r="6" spans="1:20" ht="12">
      <c r="A6" s="4" t="s">
        <v>220</v>
      </c>
      <c r="B6" s="4" t="s">
        <v>702</v>
      </c>
      <c r="C6" s="5" t="s">
        <v>269</v>
      </c>
      <c r="D6" s="4" t="s">
        <v>382</v>
      </c>
      <c r="E6" s="4" t="s">
        <v>386</v>
      </c>
      <c r="F6" s="4" t="s">
        <v>730</v>
      </c>
      <c r="G6" s="4" t="s">
        <v>857</v>
      </c>
      <c r="H6" s="4" t="s">
        <v>563</v>
      </c>
      <c r="I6" s="4" t="s">
        <v>135</v>
      </c>
      <c r="J6" s="5" t="s">
        <v>602</v>
      </c>
      <c r="K6" s="5" t="s">
        <v>525</v>
      </c>
      <c r="L6" s="6">
        <f t="shared" si="0"/>
        <v>0.0845771144278607</v>
      </c>
      <c r="M6" s="5" t="s">
        <v>233</v>
      </c>
      <c r="N6" s="6">
        <f t="shared" si="1"/>
        <v>0.29411764705882354</v>
      </c>
      <c r="O6" s="5">
        <f t="shared" si="2"/>
        <v>22</v>
      </c>
      <c r="P6" s="6">
        <f t="shared" si="3"/>
        <v>0.10945273631840796</v>
      </c>
      <c r="Q6" s="5">
        <f t="shared" si="4"/>
        <v>13</v>
      </c>
      <c r="R6" s="5" t="s">
        <v>675</v>
      </c>
      <c r="S6" s="5" t="s">
        <v>675</v>
      </c>
      <c r="T6" s="5" t="s">
        <v>341</v>
      </c>
    </row>
    <row r="7" spans="1:20" ht="12">
      <c r="A7" s="4" t="s">
        <v>297</v>
      </c>
      <c r="B7" s="4" t="s">
        <v>326</v>
      </c>
      <c r="C7" s="5" t="s">
        <v>302</v>
      </c>
      <c r="D7" s="4" t="s">
        <v>271</v>
      </c>
      <c r="E7" s="4" t="s">
        <v>386</v>
      </c>
      <c r="F7" s="4" t="s">
        <v>731</v>
      </c>
      <c r="G7" s="4" t="s">
        <v>866</v>
      </c>
      <c r="H7" s="4" t="s">
        <v>504</v>
      </c>
      <c r="I7" s="4" t="s">
        <v>135</v>
      </c>
      <c r="J7" s="5" t="s">
        <v>38</v>
      </c>
      <c r="K7" s="5" t="s">
        <v>138</v>
      </c>
      <c r="L7" s="6">
        <f t="shared" si="0"/>
        <v>0.08571428571428572</v>
      </c>
      <c r="M7" s="5" t="s">
        <v>154</v>
      </c>
      <c r="N7" s="6">
        <f t="shared" si="1"/>
        <v>0.6666666666666666</v>
      </c>
      <c r="O7" s="5">
        <f t="shared" si="2"/>
        <v>30</v>
      </c>
      <c r="P7" s="6">
        <f t="shared" si="3"/>
        <v>0.14285714285714285</v>
      </c>
      <c r="Q7" s="5">
        <f t="shared" si="4"/>
        <v>14</v>
      </c>
      <c r="R7" s="5" t="s">
        <v>646</v>
      </c>
      <c r="S7" s="5" t="s">
        <v>611</v>
      </c>
      <c r="T7" s="5" t="s">
        <v>653</v>
      </c>
    </row>
    <row r="8" spans="1:20" ht="12">
      <c r="A8" s="4" t="s">
        <v>297</v>
      </c>
      <c r="B8" s="4" t="s">
        <v>326</v>
      </c>
      <c r="C8" s="5" t="s">
        <v>679</v>
      </c>
      <c r="D8" s="4" t="s">
        <v>280</v>
      </c>
      <c r="E8" s="4" t="s">
        <v>386</v>
      </c>
      <c r="F8" s="4" t="s">
        <v>732</v>
      </c>
      <c r="G8" s="4" t="s">
        <v>866</v>
      </c>
      <c r="H8" s="4" t="s">
        <v>504</v>
      </c>
      <c r="I8" s="4" t="s">
        <v>135</v>
      </c>
      <c r="J8" s="5" t="s">
        <v>528</v>
      </c>
      <c r="K8" s="5" t="s">
        <v>379</v>
      </c>
      <c r="L8" s="6">
        <f t="shared" si="0"/>
        <v>0.06790123456790123</v>
      </c>
      <c r="M8" s="5" t="s">
        <v>154</v>
      </c>
      <c r="N8" s="6">
        <f t="shared" si="1"/>
        <v>1.0909090909090908</v>
      </c>
      <c r="O8" s="5">
        <f t="shared" si="2"/>
        <v>23</v>
      </c>
      <c r="P8" s="6">
        <f t="shared" si="3"/>
        <v>0.1419753086419753</v>
      </c>
      <c r="Q8" s="5">
        <f t="shared" si="4"/>
        <v>1</v>
      </c>
      <c r="R8" s="5" t="s">
        <v>611</v>
      </c>
      <c r="S8" s="5" t="s">
        <v>611</v>
      </c>
      <c r="T8" s="5" t="s">
        <v>208</v>
      </c>
    </row>
    <row r="9" spans="1:20" ht="12">
      <c r="A9" s="4" t="s">
        <v>372</v>
      </c>
      <c r="B9" s="4" t="s">
        <v>4</v>
      </c>
      <c r="C9" s="5" t="s">
        <v>51</v>
      </c>
      <c r="D9" s="4" t="s">
        <v>20</v>
      </c>
      <c r="E9" s="4" t="s">
        <v>386</v>
      </c>
      <c r="F9" s="4" t="s">
        <v>733</v>
      </c>
      <c r="G9" s="4" t="s">
        <v>882</v>
      </c>
      <c r="H9" s="4" t="s">
        <v>568</v>
      </c>
      <c r="I9" s="4" t="s">
        <v>135</v>
      </c>
      <c r="J9" s="5" t="s">
        <v>415</v>
      </c>
      <c r="K9" s="5" t="s">
        <v>217</v>
      </c>
      <c r="L9" s="6">
        <f t="shared" si="0"/>
        <v>0.175</v>
      </c>
      <c r="M9" s="5" t="s">
        <v>90</v>
      </c>
      <c r="N9" s="6">
        <f t="shared" si="1"/>
        <v>0.47619047619047616</v>
      </c>
      <c r="O9" s="5">
        <f t="shared" si="2"/>
        <v>31</v>
      </c>
      <c r="P9" s="6">
        <f t="shared" si="3"/>
        <v>0.25833333333333336</v>
      </c>
      <c r="Q9" s="5">
        <f t="shared" si="4"/>
        <v>29</v>
      </c>
      <c r="R9" s="5" t="s">
        <v>653</v>
      </c>
      <c r="S9" s="5" t="s">
        <v>675</v>
      </c>
      <c r="T9" s="5" t="s">
        <v>516</v>
      </c>
    </row>
    <row r="10" spans="1:20" ht="12">
      <c r="A10" s="4" t="s">
        <v>372</v>
      </c>
      <c r="B10" s="4" t="s">
        <v>4</v>
      </c>
      <c r="C10" s="5" t="s">
        <v>450</v>
      </c>
      <c r="D10" s="4" t="s">
        <v>555</v>
      </c>
      <c r="E10" s="4" t="s">
        <v>386</v>
      </c>
      <c r="F10" s="4" t="s">
        <v>734</v>
      </c>
      <c r="G10" s="4" t="s">
        <v>882</v>
      </c>
      <c r="H10" s="4" t="s">
        <v>568</v>
      </c>
      <c r="I10" s="4" t="s">
        <v>135</v>
      </c>
      <c r="J10" s="5" t="s">
        <v>489</v>
      </c>
      <c r="K10" s="5" t="s">
        <v>138</v>
      </c>
      <c r="L10" s="6">
        <f t="shared" si="0"/>
        <v>0.18181818181818182</v>
      </c>
      <c r="M10" s="5" t="s">
        <v>341</v>
      </c>
      <c r="N10" s="6">
        <f t="shared" si="1"/>
        <v>0.5</v>
      </c>
      <c r="O10" s="5">
        <f t="shared" si="2"/>
        <v>27</v>
      </c>
      <c r="P10" s="6">
        <f t="shared" si="3"/>
        <v>0.2727272727272727</v>
      </c>
      <c r="Q10" s="5">
        <f t="shared" si="4"/>
        <v>34</v>
      </c>
      <c r="R10" s="5" t="s">
        <v>379</v>
      </c>
      <c r="S10" s="5" t="s">
        <v>284</v>
      </c>
      <c r="T10" s="5" t="s">
        <v>610</v>
      </c>
    </row>
    <row r="11" spans="1:20" ht="12">
      <c r="A11" s="4" t="s">
        <v>372</v>
      </c>
      <c r="B11" s="4" t="s">
        <v>4</v>
      </c>
      <c r="C11" s="5" t="s">
        <v>642</v>
      </c>
      <c r="D11" s="4" t="s">
        <v>418</v>
      </c>
      <c r="E11" s="4" t="s">
        <v>386</v>
      </c>
      <c r="F11" s="4" t="s">
        <v>735</v>
      </c>
      <c r="G11" s="4" t="s">
        <v>882</v>
      </c>
      <c r="H11" s="4" t="s">
        <v>568</v>
      </c>
      <c r="I11" s="4" t="s">
        <v>135</v>
      </c>
      <c r="J11" s="5" t="s">
        <v>106</v>
      </c>
      <c r="K11" s="5" t="s">
        <v>399</v>
      </c>
      <c r="L11" s="6">
        <f t="shared" si="0"/>
        <v>0.2054794520547945</v>
      </c>
      <c r="M11" s="5" t="s">
        <v>653</v>
      </c>
      <c r="N11" s="6">
        <f t="shared" si="1"/>
        <v>0.5333333333333333</v>
      </c>
      <c r="O11" s="5">
        <f t="shared" si="2"/>
        <v>23</v>
      </c>
      <c r="P11" s="6">
        <f t="shared" si="3"/>
        <v>0.3150684931506849</v>
      </c>
      <c r="Q11" s="5">
        <f t="shared" si="4"/>
        <v>17</v>
      </c>
      <c r="R11" s="5" t="s">
        <v>646</v>
      </c>
      <c r="S11" s="5" t="s">
        <v>208</v>
      </c>
      <c r="T11" s="5" t="s">
        <v>90</v>
      </c>
    </row>
    <row r="12" spans="1:20" ht="12">
      <c r="A12" s="4" t="s">
        <v>372</v>
      </c>
      <c r="B12" s="4" t="s">
        <v>4</v>
      </c>
      <c r="C12" s="5" t="s">
        <v>278</v>
      </c>
      <c r="D12" s="4" t="s">
        <v>448</v>
      </c>
      <c r="E12" s="4" t="s">
        <v>386</v>
      </c>
      <c r="F12" s="4" t="s">
        <v>736</v>
      </c>
      <c r="G12" s="4" t="s">
        <v>882</v>
      </c>
      <c r="H12" s="4" t="s">
        <v>568</v>
      </c>
      <c r="I12" s="4" t="s">
        <v>135</v>
      </c>
      <c r="J12" s="5" t="s">
        <v>498</v>
      </c>
      <c r="K12" s="5" t="s">
        <v>234</v>
      </c>
      <c r="L12" s="6">
        <f t="shared" si="0"/>
        <v>0.25773195876288657</v>
      </c>
      <c r="M12" s="5" t="s">
        <v>653</v>
      </c>
      <c r="N12" s="6">
        <f t="shared" si="1"/>
        <v>0.32</v>
      </c>
      <c r="O12" s="5">
        <f t="shared" si="2"/>
        <v>33</v>
      </c>
      <c r="P12" s="6">
        <f t="shared" si="3"/>
        <v>0.3402061855670103</v>
      </c>
      <c r="Q12" s="5">
        <f t="shared" si="4"/>
        <v>34</v>
      </c>
      <c r="R12" s="5" t="s">
        <v>399</v>
      </c>
      <c r="S12" s="5" t="s">
        <v>675</v>
      </c>
      <c r="T12" s="5" t="s">
        <v>525</v>
      </c>
    </row>
    <row r="13" spans="1:20" ht="12">
      <c r="A13" s="4" t="s">
        <v>172</v>
      </c>
      <c r="B13" s="4" t="s">
        <v>559</v>
      </c>
      <c r="C13" s="5" t="s">
        <v>517</v>
      </c>
      <c r="D13" s="4" t="s">
        <v>496</v>
      </c>
      <c r="E13" s="4" t="s">
        <v>386</v>
      </c>
      <c r="F13" s="4" t="s">
        <v>737</v>
      </c>
      <c r="G13" s="4" t="s">
        <v>612</v>
      </c>
      <c r="H13" s="4" t="s">
        <v>612</v>
      </c>
      <c r="I13" s="4" t="s">
        <v>95</v>
      </c>
      <c r="J13" s="5" t="s">
        <v>255</v>
      </c>
      <c r="K13" s="5" t="s">
        <v>255</v>
      </c>
      <c r="L13" s="6">
        <f t="shared" si="0"/>
        <v>1</v>
      </c>
      <c r="M13" s="5" t="s">
        <v>611</v>
      </c>
      <c r="N13" s="6">
        <f t="shared" si="1"/>
        <v>0</v>
      </c>
      <c r="O13" s="5">
        <f t="shared" si="2"/>
        <v>327</v>
      </c>
      <c r="P13" s="6">
        <f t="shared" si="3"/>
        <v>1</v>
      </c>
      <c r="Q13" s="5">
        <f t="shared" si="4"/>
        <v>66</v>
      </c>
      <c r="R13" s="5" t="s">
        <v>655</v>
      </c>
      <c r="S13" s="5" t="s">
        <v>611</v>
      </c>
      <c r="T13" s="5" t="s">
        <v>611</v>
      </c>
    </row>
    <row r="14" spans="1:20" ht="12">
      <c r="A14" s="4" t="s">
        <v>172</v>
      </c>
      <c r="B14" s="4" t="s">
        <v>559</v>
      </c>
      <c r="C14" s="5" t="s">
        <v>174</v>
      </c>
      <c r="D14" s="4" t="s">
        <v>496</v>
      </c>
      <c r="E14" s="4" t="s">
        <v>386</v>
      </c>
      <c r="F14" s="4" t="s">
        <v>738</v>
      </c>
      <c r="G14" s="4" t="s">
        <v>612</v>
      </c>
      <c r="H14" s="4" t="s">
        <v>612</v>
      </c>
      <c r="I14" s="4" t="s">
        <v>95</v>
      </c>
      <c r="J14" s="5" t="s">
        <v>304</v>
      </c>
      <c r="K14" s="5" t="s">
        <v>304</v>
      </c>
      <c r="L14" s="6">
        <f t="shared" si="0"/>
        <v>1</v>
      </c>
      <c r="M14" s="5" t="s">
        <v>611</v>
      </c>
      <c r="N14" s="6">
        <f t="shared" si="1"/>
        <v>0</v>
      </c>
      <c r="O14" s="5">
        <f t="shared" si="2"/>
        <v>361</v>
      </c>
      <c r="P14" s="6">
        <f t="shared" si="3"/>
        <v>1</v>
      </c>
      <c r="Q14" s="5">
        <f t="shared" si="4"/>
        <v>271</v>
      </c>
      <c r="R14" s="5" t="s">
        <v>87</v>
      </c>
      <c r="S14" s="5" t="s">
        <v>611</v>
      </c>
      <c r="T14" s="5" t="s">
        <v>611</v>
      </c>
    </row>
    <row r="15" spans="1:20" ht="12">
      <c r="A15" s="4" t="s">
        <v>480</v>
      </c>
      <c r="B15" s="4" t="s">
        <v>705</v>
      </c>
      <c r="C15" s="5" t="s">
        <v>123</v>
      </c>
      <c r="D15" s="4" t="s">
        <v>705</v>
      </c>
      <c r="E15" s="4" t="s">
        <v>386</v>
      </c>
      <c r="F15" s="4" t="s">
        <v>739</v>
      </c>
      <c r="G15" s="4" t="s">
        <v>612</v>
      </c>
      <c r="H15" s="4" t="s">
        <v>612</v>
      </c>
      <c r="I15" s="4" t="s">
        <v>95</v>
      </c>
      <c r="J15" s="5" t="s">
        <v>252</v>
      </c>
      <c r="K15" s="5" t="s">
        <v>252</v>
      </c>
      <c r="L15" s="6">
        <f t="shared" si="0"/>
        <v>1</v>
      </c>
      <c r="M15" s="5" t="s">
        <v>611</v>
      </c>
      <c r="N15" s="6">
        <f t="shared" si="1"/>
        <v>0</v>
      </c>
      <c r="O15" s="5">
        <f t="shared" si="2"/>
        <v>369</v>
      </c>
      <c r="P15" s="6">
        <f t="shared" si="3"/>
        <v>1</v>
      </c>
      <c r="Q15" s="5">
        <f t="shared" si="4"/>
        <v>151</v>
      </c>
      <c r="R15" s="5" t="s">
        <v>554</v>
      </c>
      <c r="S15" s="5" t="s">
        <v>611</v>
      </c>
      <c r="T15" s="5" t="s">
        <v>611</v>
      </c>
    </row>
    <row r="16" spans="1:20" ht="12">
      <c r="A16" s="4" t="s">
        <v>366</v>
      </c>
      <c r="B16" s="4" t="s">
        <v>926</v>
      </c>
      <c r="C16" s="5" t="s">
        <v>35</v>
      </c>
      <c r="D16" s="4" t="s">
        <v>926</v>
      </c>
      <c r="E16" s="4" t="s">
        <v>386</v>
      </c>
      <c r="F16" s="4" t="s">
        <v>927</v>
      </c>
      <c r="G16" s="4" t="s">
        <v>612</v>
      </c>
      <c r="H16" s="4" t="s">
        <v>612</v>
      </c>
      <c r="I16" s="4" t="s">
        <v>95</v>
      </c>
      <c r="J16" s="5" t="s">
        <v>169</v>
      </c>
      <c r="K16" s="5" t="s">
        <v>169</v>
      </c>
      <c r="L16" s="6">
        <f t="shared" si="0"/>
        <v>1</v>
      </c>
      <c r="M16" s="5" t="s">
        <v>611</v>
      </c>
      <c r="N16" s="6">
        <f t="shared" si="1"/>
        <v>0</v>
      </c>
      <c r="O16" s="5">
        <f t="shared" si="2"/>
        <v>216</v>
      </c>
      <c r="P16" s="6">
        <f t="shared" si="3"/>
        <v>1</v>
      </c>
      <c r="Q16" s="5">
        <f t="shared" si="4"/>
        <v>81</v>
      </c>
      <c r="R16" s="5" t="s">
        <v>537</v>
      </c>
      <c r="S16" s="5" t="s">
        <v>611</v>
      </c>
      <c r="T16" s="5" t="s">
        <v>611</v>
      </c>
    </row>
    <row r="17" spans="1:20" ht="12">
      <c r="A17" s="4" t="s">
        <v>332</v>
      </c>
      <c r="B17" s="4" t="s">
        <v>271</v>
      </c>
      <c r="C17" s="5" t="s">
        <v>466</v>
      </c>
      <c r="D17" s="4" t="s">
        <v>147</v>
      </c>
      <c r="E17" s="4" t="s">
        <v>386</v>
      </c>
      <c r="F17" s="4" t="s">
        <v>741</v>
      </c>
      <c r="G17" s="4" t="s">
        <v>612</v>
      </c>
      <c r="H17" s="4" t="s">
        <v>612</v>
      </c>
      <c r="I17" s="4" t="s">
        <v>95</v>
      </c>
      <c r="J17" s="5" t="s">
        <v>14</v>
      </c>
      <c r="K17" s="5" t="s">
        <v>634</v>
      </c>
      <c r="L17" s="6">
        <f t="shared" si="0"/>
        <v>0.9565217391304348</v>
      </c>
      <c r="M17" s="5" t="s">
        <v>611</v>
      </c>
      <c r="N17" s="6">
        <f t="shared" si="1"/>
        <v>0</v>
      </c>
      <c r="O17" s="5">
        <f t="shared" si="2"/>
        <v>176</v>
      </c>
      <c r="P17" s="6">
        <f t="shared" si="3"/>
        <v>0.9565217391304348</v>
      </c>
      <c r="Q17" s="5">
        <f t="shared" si="4"/>
        <v>39</v>
      </c>
      <c r="R17" s="5" t="s">
        <v>476</v>
      </c>
      <c r="S17" s="5" t="s">
        <v>611</v>
      </c>
      <c r="T17" s="5" t="s">
        <v>208</v>
      </c>
    </row>
    <row r="18" spans="1:20" ht="12">
      <c r="A18" s="4" t="s">
        <v>109</v>
      </c>
      <c r="B18" s="4" t="s">
        <v>485</v>
      </c>
      <c r="C18" s="5" t="s">
        <v>435</v>
      </c>
      <c r="D18" s="4" t="s">
        <v>485</v>
      </c>
      <c r="E18" s="4" t="s">
        <v>386</v>
      </c>
      <c r="F18" s="4" t="s">
        <v>742</v>
      </c>
      <c r="G18" s="4" t="s">
        <v>612</v>
      </c>
      <c r="H18" s="4" t="s">
        <v>612</v>
      </c>
      <c r="I18" s="4" t="s">
        <v>95</v>
      </c>
      <c r="J18" s="5" t="s">
        <v>387</v>
      </c>
      <c r="K18" s="5" t="s">
        <v>387</v>
      </c>
      <c r="L18" s="6">
        <f t="shared" si="0"/>
        <v>1</v>
      </c>
      <c r="M18" s="5" t="s">
        <v>611</v>
      </c>
      <c r="N18" s="6">
        <f t="shared" si="1"/>
        <v>0</v>
      </c>
      <c r="O18" s="5">
        <f t="shared" si="2"/>
        <v>181</v>
      </c>
      <c r="P18" s="6">
        <f t="shared" si="3"/>
        <v>1</v>
      </c>
      <c r="Q18" s="5">
        <f t="shared" si="4"/>
        <v>88</v>
      </c>
      <c r="R18" s="5" t="s">
        <v>290</v>
      </c>
      <c r="S18" s="5" t="s">
        <v>611</v>
      </c>
      <c r="T18" s="5" t="s">
        <v>611</v>
      </c>
    </row>
    <row r="19" spans="1:20" ht="12">
      <c r="A19" s="4" t="s">
        <v>109</v>
      </c>
      <c r="B19" s="4" t="s">
        <v>485</v>
      </c>
      <c r="C19" s="5" t="s">
        <v>46</v>
      </c>
      <c r="D19" s="4" t="s">
        <v>477</v>
      </c>
      <c r="E19" s="4" t="s">
        <v>386</v>
      </c>
      <c r="F19" s="4" t="s">
        <v>743</v>
      </c>
      <c r="G19" s="4" t="s">
        <v>612</v>
      </c>
      <c r="H19" s="4" t="s">
        <v>612</v>
      </c>
      <c r="I19" s="4" t="s">
        <v>95</v>
      </c>
      <c r="J19" s="5" t="s">
        <v>72</v>
      </c>
      <c r="K19" s="5" t="s">
        <v>72</v>
      </c>
      <c r="L19" s="6">
        <f t="shared" si="0"/>
        <v>1</v>
      </c>
      <c r="M19" s="5" t="s">
        <v>611</v>
      </c>
      <c r="N19" s="6">
        <f t="shared" si="1"/>
        <v>0</v>
      </c>
      <c r="O19" s="5">
        <f t="shared" si="2"/>
        <v>231</v>
      </c>
      <c r="P19" s="6">
        <f t="shared" si="3"/>
        <v>1</v>
      </c>
      <c r="Q19" s="5">
        <f t="shared" si="4"/>
        <v>101</v>
      </c>
      <c r="R19" s="5" t="s">
        <v>367</v>
      </c>
      <c r="S19" s="5" t="s">
        <v>611</v>
      </c>
      <c r="T19" s="5" t="s">
        <v>611</v>
      </c>
    </row>
    <row r="20" spans="1:20" ht="12">
      <c r="A20" s="4" t="s">
        <v>109</v>
      </c>
      <c r="B20" s="4" t="s">
        <v>485</v>
      </c>
      <c r="C20" s="5" t="s">
        <v>493</v>
      </c>
      <c r="D20" s="4" t="s">
        <v>196</v>
      </c>
      <c r="E20" s="4" t="s">
        <v>386</v>
      </c>
      <c r="F20" s="4" t="s">
        <v>744</v>
      </c>
      <c r="G20" s="4" t="s">
        <v>612</v>
      </c>
      <c r="H20" s="4" t="s">
        <v>612</v>
      </c>
      <c r="I20" s="4" t="s">
        <v>95</v>
      </c>
      <c r="J20" s="5" t="s">
        <v>69</v>
      </c>
      <c r="K20" s="5" t="s">
        <v>69</v>
      </c>
      <c r="L20" s="6">
        <f t="shared" si="0"/>
        <v>1</v>
      </c>
      <c r="M20" s="5" t="s">
        <v>611</v>
      </c>
      <c r="N20" s="6">
        <f t="shared" si="1"/>
        <v>0</v>
      </c>
      <c r="O20" s="5">
        <f t="shared" si="2"/>
        <v>125</v>
      </c>
      <c r="P20" s="6">
        <f t="shared" si="3"/>
        <v>1</v>
      </c>
      <c r="Q20" s="5">
        <f t="shared" si="4"/>
        <v>59</v>
      </c>
      <c r="R20" s="5" t="s">
        <v>527</v>
      </c>
      <c r="S20" s="5" t="s">
        <v>611</v>
      </c>
      <c r="T20" s="5" t="s">
        <v>611</v>
      </c>
    </row>
    <row r="21" spans="1:20" ht="12">
      <c r="A21" s="4" t="s">
        <v>608</v>
      </c>
      <c r="B21" s="4" t="s">
        <v>190</v>
      </c>
      <c r="C21" s="5" t="s">
        <v>509</v>
      </c>
      <c r="D21" s="4" t="s">
        <v>58</v>
      </c>
      <c r="E21" s="4" t="s">
        <v>386</v>
      </c>
      <c r="F21" s="4" t="s">
        <v>58</v>
      </c>
      <c r="G21" s="4" t="s">
        <v>612</v>
      </c>
      <c r="H21" s="4" t="s">
        <v>612</v>
      </c>
      <c r="I21" s="4" t="s">
        <v>95</v>
      </c>
      <c r="J21" s="5" t="s">
        <v>677</v>
      </c>
      <c r="K21" s="5" t="s">
        <v>677</v>
      </c>
      <c r="L21" s="6">
        <f t="shared" si="0"/>
        <v>1</v>
      </c>
      <c r="M21" s="5" t="s">
        <v>611</v>
      </c>
      <c r="N21" s="6">
        <f t="shared" si="1"/>
        <v>0</v>
      </c>
      <c r="O21" s="5">
        <f t="shared" si="2"/>
        <v>157</v>
      </c>
      <c r="P21" s="6">
        <f t="shared" si="3"/>
        <v>1</v>
      </c>
      <c r="Q21" s="5">
        <f t="shared" si="4"/>
        <v>114</v>
      </c>
      <c r="R21" s="5" t="s">
        <v>223</v>
      </c>
      <c r="S21" s="5" t="s">
        <v>611</v>
      </c>
      <c r="T21" s="5" t="s">
        <v>611</v>
      </c>
    </row>
    <row r="22" spans="1:20" ht="12">
      <c r="A22" s="4" t="s">
        <v>608</v>
      </c>
      <c r="B22" s="4" t="s">
        <v>190</v>
      </c>
      <c r="C22" s="5" t="s">
        <v>408</v>
      </c>
      <c r="D22" s="4" t="s">
        <v>215</v>
      </c>
      <c r="E22" s="4" t="s">
        <v>386</v>
      </c>
      <c r="F22" s="4" t="s">
        <v>215</v>
      </c>
      <c r="G22" s="4" t="s">
        <v>875</v>
      </c>
      <c r="H22" s="4" t="s">
        <v>612</v>
      </c>
      <c r="I22" s="4" t="s">
        <v>95</v>
      </c>
      <c r="J22" s="5" t="s">
        <v>606</v>
      </c>
      <c r="K22" s="5" t="s">
        <v>606</v>
      </c>
      <c r="L22" s="6">
        <f t="shared" si="0"/>
        <v>1</v>
      </c>
      <c r="M22" s="5" t="s">
        <v>611</v>
      </c>
      <c r="N22" s="6">
        <f t="shared" si="1"/>
        <v>0</v>
      </c>
      <c r="O22" s="5">
        <f t="shared" si="2"/>
        <v>115</v>
      </c>
      <c r="P22" s="6">
        <f t="shared" si="3"/>
        <v>1</v>
      </c>
      <c r="Q22" s="5">
        <f t="shared" si="4"/>
        <v>78</v>
      </c>
      <c r="R22" s="5" t="s">
        <v>470</v>
      </c>
      <c r="S22" s="5" t="s">
        <v>611</v>
      </c>
      <c r="T22" s="5" t="s">
        <v>611</v>
      </c>
    </row>
    <row r="23" spans="1:20" ht="12">
      <c r="A23" s="4" t="s">
        <v>654</v>
      </c>
      <c r="B23" s="4" t="s">
        <v>661</v>
      </c>
      <c r="C23" s="5" t="s">
        <v>614</v>
      </c>
      <c r="D23" s="4" t="s">
        <v>658</v>
      </c>
      <c r="E23" s="4" t="s">
        <v>386</v>
      </c>
      <c r="F23" s="4" t="s">
        <v>745</v>
      </c>
      <c r="G23" s="4" t="s">
        <v>612</v>
      </c>
      <c r="H23" s="4" t="s">
        <v>612</v>
      </c>
      <c r="I23" s="4" t="s">
        <v>95</v>
      </c>
      <c r="J23" s="5" t="s">
        <v>442</v>
      </c>
      <c r="K23" s="5" t="s">
        <v>419</v>
      </c>
      <c r="L23" s="6">
        <f t="shared" si="0"/>
        <v>0.4166666666666667</v>
      </c>
      <c r="M23" s="5" t="s">
        <v>671</v>
      </c>
      <c r="N23" s="6">
        <f t="shared" si="1"/>
        <v>0.3142857142857143</v>
      </c>
      <c r="O23" s="5">
        <f t="shared" si="2"/>
        <v>92</v>
      </c>
      <c r="P23" s="6">
        <f t="shared" si="3"/>
        <v>0.5476190476190477</v>
      </c>
      <c r="Q23" s="5">
        <f t="shared" si="4"/>
        <v>27</v>
      </c>
      <c r="R23" s="5" t="s">
        <v>154</v>
      </c>
      <c r="S23" s="5" t="s">
        <v>675</v>
      </c>
      <c r="T23" s="5" t="s">
        <v>456</v>
      </c>
    </row>
    <row r="24" spans="1:20" ht="12">
      <c r="A24" s="4" t="s">
        <v>654</v>
      </c>
      <c r="B24" s="4" t="s">
        <v>661</v>
      </c>
      <c r="C24" s="5" t="s">
        <v>230</v>
      </c>
      <c r="D24" s="4" t="s">
        <v>652</v>
      </c>
      <c r="E24" s="4" t="s">
        <v>386</v>
      </c>
      <c r="F24" s="4" t="s">
        <v>746</v>
      </c>
      <c r="G24" s="4" t="s">
        <v>612</v>
      </c>
      <c r="H24" s="4" t="s">
        <v>612</v>
      </c>
      <c r="I24" s="4" t="s">
        <v>95</v>
      </c>
      <c r="J24" s="5" t="s">
        <v>489</v>
      </c>
      <c r="K24" s="5" t="s">
        <v>469</v>
      </c>
      <c r="L24" s="6">
        <f t="shared" si="0"/>
        <v>0.36363636363636365</v>
      </c>
      <c r="M24" s="5" t="s">
        <v>351</v>
      </c>
      <c r="N24" s="6">
        <f t="shared" si="1"/>
        <v>0.19444444444444445</v>
      </c>
      <c r="O24" s="5">
        <f t="shared" si="2"/>
        <v>43</v>
      </c>
      <c r="P24" s="6">
        <f t="shared" si="3"/>
        <v>0.43434343434343436</v>
      </c>
      <c r="Q24" s="5">
        <f t="shared" si="4"/>
        <v>26</v>
      </c>
      <c r="R24" s="5" t="s">
        <v>653</v>
      </c>
      <c r="S24" s="5" t="s">
        <v>284</v>
      </c>
      <c r="T24" s="5" t="s">
        <v>399</v>
      </c>
    </row>
    <row r="25" spans="1:20" ht="12">
      <c r="A25" s="4" t="s">
        <v>543</v>
      </c>
      <c r="B25" s="4" t="s">
        <v>246</v>
      </c>
      <c r="C25" s="5" t="s">
        <v>187</v>
      </c>
      <c r="D25" s="4" t="s">
        <v>449</v>
      </c>
      <c r="E25" s="4" t="s">
        <v>386</v>
      </c>
      <c r="F25" s="4" t="s">
        <v>748</v>
      </c>
      <c r="G25" s="4" t="s">
        <v>612</v>
      </c>
      <c r="H25" s="4" t="s">
        <v>612</v>
      </c>
      <c r="I25" s="4" t="s">
        <v>95</v>
      </c>
      <c r="J25" s="5" t="s">
        <v>637</v>
      </c>
      <c r="K25" s="5" t="s">
        <v>637</v>
      </c>
      <c r="L25" s="6">
        <f t="shared" si="0"/>
        <v>1</v>
      </c>
      <c r="M25" s="5" t="s">
        <v>611</v>
      </c>
      <c r="N25" s="6">
        <f t="shared" si="1"/>
        <v>0</v>
      </c>
      <c r="O25" s="5">
        <f t="shared" si="2"/>
        <v>209</v>
      </c>
      <c r="P25" s="6">
        <f t="shared" si="3"/>
        <v>1</v>
      </c>
      <c r="Q25" s="5">
        <f t="shared" si="4"/>
        <v>60</v>
      </c>
      <c r="R25" s="5" t="s">
        <v>600</v>
      </c>
      <c r="S25" s="5" t="s">
        <v>611</v>
      </c>
      <c r="T25" s="5" t="s">
        <v>611</v>
      </c>
    </row>
    <row r="26" spans="1:20" ht="12">
      <c r="A26" s="4" t="s">
        <v>107</v>
      </c>
      <c r="B26" s="4" t="s">
        <v>680</v>
      </c>
      <c r="C26" s="5" t="s">
        <v>439</v>
      </c>
      <c r="D26" s="4" t="s">
        <v>680</v>
      </c>
      <c r="E26" s="4" t="s">
        <v>386</v>
      </c>
      <c r="F26" s="4" t="s">
        <v>749</v>
      </c>
      <c r="G26" s="4" t="s">
        <v>885</v>
      </c>
      <c r="H26" s="4" t="s">
        <v>612</v>
      </c>
      <c r="I26" s="4" t="s">
        <v>95</v>
      </c>
      <c r="J26" s="5" t="s">
        <v>283</v>
      </c>
      <c r="K26" s="5" t="s">
        <v>283</v>
      </c>
      <c r="L26" s="6">
        <f t="shared" si="0"/>
        <v>1</v>
      </c>
      <c r="M26" s="5" t="s">
        <v>611</v>
      </c>
      <c r="N26" s="6">
        <f t="shared" si="1"/>
        <v>0</v>
      </c>
      <c r="O26" s="5">
        <f t="shared" si="2"/>
        <v>63</v>
      </c>
      <c r="P26" s="6">
        <f t="shared" si="3"/>
        <v>1</v>
      </c>
      <c r="Q26" s="5">
        <f t="shared" si="4"/>
        <v>53</v>
      </c>
      <c r="R26" s="5" t="s">
        <v>437</v>
      </c>
      <c r="S26" s="5" t="s">
        <v>611</v>
      </c>
      <c r="T26" s="5" t="s">
        <v>611</v>
      </c>
    </row>
    <row r="27" spans="1:20" ht="12">
      <c r="A27" s="4" t="s">
        <v>88</v>
      </c>
      <c r="B27" s="4" t="s">
        <v>422</v>
      </c>
      <c r="C27" s="5" t="s">
        <v>433</v>
      </c>
      <c r="D27" s="4" t="s">
        <v>294</v>
      </c>
      <c r="E27" s="4" t="s">
        <v>386</v>
      </c>
      <c r="F27" s="4" t="s">
        <v>750</v>
      </c>
      <c r="G27" s="4" t="s">
        <v>612</v>
      </c>
      <c r="H27" s="4" t="s">
        <v>612</v>
      </c>
      <c r="I27" s="4" t="s">
        <v>135</v>
      </c>
      <c r="J27" s="5" t="s">
        <v>16</v>
      </c>
      <c r="K27" s="5" t="s">
        <v>16</v>
      </c>
      <c r="L27" s="6">
        <f t="shared" si="0"/>
        <v>1</v>
      </c>
      <c r="M27" s="5" t="s">
        <v>611</v>
      </c>
      <c r="N27" s="6">
        <f t="shared" si="1"/>
        <v>0</v>
      </c>
      <c r="O27" s="5">
        <f t="shared" si="2"/>
        <v>161</v>
      </c>
      <c r="P27" s="6">
        <f t="shared" si="3"/>
        <v>1</v>
      </c>
      <c r="Q27" s="5">
        <f t="shared" si="4"/>
        <v>101</v>
      </c>
      <c r="R27" s="5" t="s">
        <v>367</v>
      </c>
      <c r="S27" s="5" t="s">
        <v>611</v>
      </c>
      <c r="T27" s="5" t="s">
        <v>611</v>
      </c>
    </row>
    <row r="28" spans="1:20" ht="12">
      <c r="A28" s="4" t="s">
        <v>39</v>
      </c>
      <c r="B28" s="4" t="s">
        <v>157</v>
      </c>
      <c r="C28" s="5" t="s">
        <v>686</v>
      </c>
      <c r="D28" s="4" t="s">
        <v>96</v>
      </c>
      <c r="E28" s="4" t="s">
        <v>386</v>
      </c>
      <c r="F28" s="4" t="s">
        <v>751</v>
      </c>
      <c r="G28" s="4" t="s">
        <v>612</v>
      </c>
      <c r="H28" s="4" t="s">
        <v>612</v>
      </c>
      <c r="I28" s="4" t="s">
        <v>95</v>
      </c>
      <c r="J28" s="5" t="s">
        <v>664</v>
      </c>
      <c r="K28" s="5" t="s">
        <v>664</v>
      </c>
      <c r="L28" s="6">
        <f t="shared" si="0"/>
        <v>1</v>
      </c>
      <c r="M28" s="5" t="s">
        <v>611</v>
      </c>
      <c r="N28" s="6">
        <f t="shared" si="1"/>
        <v>0</v>
      </c>
      <c r="O28" s="5">
        <f t="shared" si="2"/>
        <v>207</v>
      </c>
      <c r="P28" s="6">
        <f t="shared" si="3"/>
        <v>1</v>
      </c>
      <c r="Q28" s="5">
        <f t="shared" si="4"/>
        <v>185</v>
      </c>
      <c r="R28" s="5" t="s">
        <v>403</v>
      </c>
      <c r="S28" s="5" t="s">
        <v>611</v>
      </c>
      <c r="T28" s="5" t="s">
        <v>611</v>
      </c>
    </row>
    <row r="29" spans="1:20" ht="12">
      <c r="A29" s="4" t="s">
        <v>365</v>
      </c>
      <c r="B29" s="4" t="s">
        <v>459</v>
      </c>
      <c r="C29" s="5" t="s">
        <v>0</v>
      </c>
      <c r="D29" s="4" t="s">
        <v>475</v>
      </c>
      <c r="E29" s="4" t="s">
        <v>386</v>
      </c>
      <c r="F29" s="4" t="s">
        <v>752</v>
      </c>
      <c r="G29" s="4" t="s">
        <v>881</v>
      </c>
      <c r="H29" s="4" t="s">
        <v>612</v>
      </c>
      <c r="I29" s="4" t="s">
        <v>95</v>
      </c>
      <c r="J29" s="5" t="s">
        <v>89</v>
      </c>
      <c r="K29" s="5" t="s">
        <v>406</v>
      </c>
      <c r="L29" s="6">
        <f t="shared" si="0"/>
        <v>0.7423469387755102</v>
      </c>
      <c r="M29" s="5" t="s">
        <v>106</v>
      </c>
      <c r="N29" s="6">
        <f t="shared" si="1"/>
        <v>0.2508591065292096</v>
      </c>
      <c r="O29" s="5">
        <f t="shared" si="2"/>
        <v>364</v>
      </c>
      <c r="P29" s="6">
        <f t="shared" si="3"/>
        <v>0.9285714285714286</v>
      </c>
      <c r="Q29" s="5">
        <f t="shared" si="4"/>
        <v>61</v>
      </c>
      <c r="R29" s="5" t="s">
        <v>586</v>
      </c>
      <c r="S29" s="5" t="s">
        <v>456</v>
      </c>
      <c r="T29" s="5" t="s">
        <v>284</v>
      </c>
    </row>
    <row r="30" spans="1:20" ht="12">
      <c r="A30" s="4" t="s">
        <v>6</v>
      </c>
      <c r="B30" s="4" t="s">
        <v>682</v>
      </c>
      <c r="C30" s="5" t="s">
        <v>645</v>
      </c>
      <c r="D30" s="4" t="s">
        <v>682</v>
      </c>
      <c r="E30" s="4" t="s">
        <v>386</v>
      </c>
      <c r="F30" s="4" t="s">
        <v>753</v>
      </c>
      <c r="G30" s="4" t="s">
        <v>612</v>
      </c>
      <c r="H30" s="4" t="s">
        <v>612</v>
      </c>
      <c r="I30" s="4" t="s">
        <v>95</v>
      </c>
      <c r="J30" s="5" t="s">
        <v>181</v>
      </c>
      <c r="K30" s="5" t="s">
        <v>181</v>
      </c>
      <c r="L30" s="6">
        <f t="shared" si="0"/>
        <v>1</v>
      </c>
      <c r="M30" s="5" t="s">
        <v>611</v>
      </c>
      <c r="N30" s="6">
        <f t="shared" si="1"/>
        <v>0</v>
      </c>
      <c r="O30" s="5">
        <f t="shared" si="2"/>
        <v>258</v>
      </c>
      <c r="P30" s="6">
        <f t="shared" si="3"/>
        <v>1</v>
      </c>
      <c r="Q30" s="5">
        <f t="shared" si="4"/>
        <v>60</v>
      </c>
      <c r="R30" s="5" t="s">
        <v>600</v>
      </c>
      <c r="S30" s="5" t="s">
        <v>611</v>
      </c>
      <c r="T30" s="5" t="s">
        <v>611</v>
      </c>
    </row>
    <row r="31" spans="1:20" ht="12">
      <c r="A31" s="4" t="s">
        <v>544</v>
      </c>
      <c r="B31" s="4" t="s">
        <v>243</v>
      </c>
      <c r="C31" s="5" t="s">
        <v>194</v>
      </c>
      <c r="D31" s="4" t="s">
        <v>259</v>
      </c>
      <c r="E31" s="4" t="s">
        <v>386</v>
      </c>
      <c r="F31" s="4" t="s">
        <v>754</v>
      </c>
      <c r="G31" s="4" t="s">
        <v>612</v>
      </c>
      <c r="H31" s="4" t="s">
        <v>612</v>
      </c>
      <c r="I31" s="4" t="s">
        <v>95</v>
      </c>
      <c r="J31" s="5" t="s">
        <v>677</v>
      </c>
      <c r="K31" s="5" t="s">
        <v>677</v>
      </c>
      <c r="L31" s="6">
        <f t="shared" si="0"/>
        <v>1</v>
      </c>
      <c r="M31" s="5" t="s">
        <v>611</v>
      </c>
      <c r="N31" s="6">
        <f t="shared" si="1"/>
        <v>0</v>
      </c>
      <c r="O31" s="5">
        <f t="shared" si="2"/>
        <v>157</v>
      </c>
      <c r="P31" s="6">
        <f t="shared" si="3"/>
        <v>1</v>
      </c>
      <c r="Q31" s="5">
        <f t="shared" si="4"/>
        <v>126</v>
      </c>
      <c r="R31" s="5" t="s">
        <v>444</v>
      </c>
      <c r="S31" s="5" t="s">
        <v>611</v>
      </c>
      <c r="T31" s="5" t="s">
        <v>611</v>
      </c>
    </row>
    <row r="32" spans="1:20" ht="12">
      <c r="A32" s="4" t="s">
        <v>76</v>
      </c>
      <c r="B32" s="4" t="s">
        <v>261</v>
      </c>
      <c r="C32" s="5" t="s">
        <v>191</v>
      </c>
      <c r="D32" s="4" t="s">
        <v>261</v>
      </c>
      <c r="E32" s="4" t="s">
        <v>386</v>
      </c>
      <c r="F32" s="4" t="s">
        <v>755</v>
      </c>
      <c r="G32" s="4" t="s">
        <v>865</v>
      </c>
      <c r="H32" s="4" t="s">
        <v>463</v>
      </c>
      <c r="I32" s="4" t="s">
        <v>95</v>
      </c>
      <c r="J32" s="5" t="s">
        <v>527</v>
      </c>
      <c r="K32" s="5" t="s">
        <v>427</v>
      </c>
      <c r="L32" s="6">
        <f t="shared" si="0"/>
        <v>0.5084745762711864</v>
      </c>
      <c r="M32" s="5" t="s">
        <v>233</v>
      </c>
      <c r="N32" s="6">
        <f t="shared" si="1"/>
        <v>0.16666666666666666</v>
      </c>
      <c r="O32" s="5">
        <f t="shared" si="2"/>
        <v>35</v>
      </c>
      <c r="P32" s="6">
        <f t="shared" si="3"/>
        <v>0.5932203389830508</v>
      </c>
      <c r="Q32" s="5">
        <f t="shared" si="4"/>
        <v>24</v>
      </c>
      <c r="R32" s="5" t="s">
        <v>138</v>
      </c>
      <c r="S32" s="5" t="s">
        <v>208</v>
      </c>
      <c r="T32" s="5" t="s">
        <v>233</v>
      </c>
    </row>
    <row r="33" spans="1:20" ht="12">
      <c r="A33" s="4" t="s">
        <v>305</v>
      </c>
      <c r="B33" s="4" t="s">
        <v>713</v>
      </c>
      <c r="C33" s="5" t="s">
        <v>467</v>
      </c>
      <c r="D33" s="4" t="s">
        <v>564</v>
      </c>
      <c r="E33" s="4" t="s">
        <v>386</v>
      </c>
      <c r="F33" s="4" t="s">
        <v>756</v>
      </c>
      <c r="G33" s="4" t="s">
        <v>612</v>
      </c>
      <c r="H33" s="4" t="s">
        <v>612</v>
      </c>
      <c r="I33" s="4" t="s">
        <v>95</v>
      </c>
      <c r="J33" s="5" t="s">
        <v>567</v>
      </c>
      <c r="K33" s="5" t="s">
        <v>567</v>
      </c>
      <c r="L33" s="6">
        <f t="shared" si="0"/>
        <v>1</v>
      </c>
      <c r="M33" s="5" t="s">
        <v>611</v>
      </c>
      <c r="N33" s="6">
        <f t="shared" si="1"/>
        <v>0</v>
      </c>
      <c r="O33" s="5">
        <f t="shared" si="2"/>
        <v>328</v>
      </c>
      <c r="P33" s="6">
        <f t="shared" si="3"/>
        <v>1</v>
      </c>
      <c r="Q33" s="5">
        <f t="shared" si="4"/>
        <v>137</v>
      </c>
      <c r="R33" s="5" t="s">
        <v>325</v>
      </c>
      <c r="S33" s="5" t="s">
        <v>611</v>
      </c>
      <c r="T33" s="5" t="s">
        <v>611</v>
      </c>
    </row>
    <row r="34" spans="1:20" ht="12">
      <c r="A34" s="4" t="s">
        <v>656</v>
      </c>
      <c r="B34" s="4" t="s">
        <v>676</v>
      </c>
      <c r="C34" s="5" t="s">
        <v>447</v>
      </c>
      <c r="D34" s="4" t="s">
        <v>362</v>
      </c>
      <c r="E34" s="4" t="s">
        <v>386</v>
      </c>
      <c r="F34" s="4" t="s">
        <v>757</v>
      </c>
      <c r="G34" s="4" t="s">
        <v>612</v>
      </c>
      <c r="H34" s="4" t="s">
        <v>612</v>
      </c>
      <c r="I34" s="4" t="s">
        <v>95</v>
      </c>
      <c r="J34" s="5" t="s">
        <v>465</v>
      </c>
      <c r="K34" s="5" t="s">
        <v>465</v>
      </c>
      <c r="L34" s="6">
        <f aca="true" t="shared" si="5" ref="L34:L65">K34/J34</f>
        <v>1</v>
      </c>
      <c r="M34" s="5" t="s">
        <v>611</v>
      </c>
      <c r="N34" s="6">
        <f aca="true" t="shared" si="6" ref="N34:N65">M34/K34</f>
        <v>0</v>
      </c>
      <c r="O34" s="5">
        <f aca="true" t="shared" si="7" ref="O34:O65">M34+K34</f>
        <v>272</v>
      </c>
      <c r="P34" s="6">
        <f aca="true" t="shared" si="8" ref="P34:P65">O34/J34</f>
        <v>1</v>
      </c>
      <c r="Q34" s="5">
        <f aca="true" t="shared" si="9" ref="Q34:Q65">R34+S34+T34</f>
        <v>107</v>
      </c>
      <c r="R34" s="5" t="s">
        <v>502</v>
      </c>
      <c r="S34" s="5" t="s">
        <v>611</v>
      </c>
      <c r="T34" s="5" t="s">
        <v>611</v>
      </c>
    </row>
    <row r="35" spans="1:20" ht="12">
      <c r="A35" s="4" t="s">
        <v>163</v>
      </c>
      <c r="B35" s="4" t="s">
        <v>648</v>
      </c>
      <c r="C35" s="5" t="s">
        <v>56</v>
      </c>
      <c r="D35" s="4" t="s">
        <v>650</v>
      </c>
      <c r="E35" s="4" t="s">
        <v>386</v>
      </c>
      <c r="F35" s="4" t="s">
        <v>758</v>
      </c>
      <c r="G35" s="4" t="s">
        <v>878</v>
      </c>
      <c r="H35" s="4" t="s">
        <v>425</v>
      </c>
      <c r="I35" s="4" t="s">
        <v>135</v>
      </c>
      <c r="J35" s="5" t="s">
        <v>231</v>
      </c>
      <c r="K35" s="5" t="s">
        <v>722</v>
      </c>
      <c r="L35" s="6">
        <f t="shared" si="5"/>
        <v>0.32666666666666666</v>
      </c>
      <c r="M35" s="5" t="s">
        <v>399</v>
      </c>
      <c r="N35" s="6">
        <f t="shared" si="6"/>
        <v>0.30612244897959184</v>
      </c>
      <c r="O35" s="5">
        <f t="shared" si="7"/>
        <v>64</v>
      </c>
      <c r="P35" s="6">
        <f t="shared" si="8"/>
        <v>0.4266666666666667</v>
      </c>
      <c r="Q35" s="5">
        <f t="shared" si="9"/>
        <v>16</v>
      </c>
      <c r="R35" s="5" t="s">
        <v>379</v>
      </c>
      <c r="S35" s="5" t="s">
        <v>675</v>
      </c>
      <c r="T35" s="5" t="s">
        <v>284</v>
      </c>
    </row>
    <row r="36" spans="1:20" ht="12">
      <c r="A36" s="4" t="s">
        <v>510</v>
      </c>
      <c r="B36" s="4" t="s">
        <v>721</v>
      </c>
      <c r="C36" s="5" t="s">
        <v>179</v>
      </c>
      <c r="D36" s="4" t="s">
        <v>721</v>
      </c>
      <c r="E36" s="4" t="s">
        <v>386</v>
      </c>
      <c r="F36" s="4" t="s">
        <v>759</v>
      </c>
      <c r="G36" s="4" t="s">
        <v>612</v>
      </c>
      <c r="H36" s="4" t="s">
        <v>612</v>
      </c>
      <c r="I36" s="4" t="s">
        <v>95</v>
      </c>
      <c r="J36" s="5" t="s">
        <v>32</v>
      </c>
      <c r="K36" s="5" t="s">
        <v>32</v>
      </c>
      <c r="L36" s="6">
        <f t="shared" si="5"/>
        <v>1</v>
      </c>
      <c r="M36" s="5" t="s">
        <v>611</v>
      </c>
      <c r="N36" s="6">
        <f t="shared" si="6"/>
        <v>0</v>
      </c>
      <c r="O36" s="5">
        <f t="shared" si="7"/>
        <v>624</v>
      </c>
      <c r="P36" s="6">
        <f t="shared" si="8"/>
        <v>1</v>
      </c>
      <c r="Q36" s="5">
        <f t="shared" si="9"/>
        <v>544</v>
      </c>
      <c r="R36" s="5" t="s">
        <v>582</v>
      </c>
      <c r="S36" s="5" t="s">
        <v>611</v>
      </c>
      <c r="T36" s="5" t="s">
        <v>611</v>
      </c>
    </row>
    <row r="37" spans="1:20" ht="12">
      <c r="A37" s="4" t="s">
        <v>228</v>
      </c>
      <c r="B37" s="4" t="s">
        <v>503</v>
      </c>
      <c r="C37" s="5" t="s">
        <v>593</v>
      </c>
      <c r="D37" s="4" t="s">
        <v>503</v>
      </c>
      <c r="E37" s="4" t="s">
        <v>386</v>
      </c>
      <c r="F37" s="4" t="s">
        <v>928</v>
      </c>
      <c r="G37" s="4" t="s">
        <v>612</v>
      </c>
      <c r="H37" s="4" t="s">
        <v>612</v>
      </c>
      <c r="I37" s="4" t="s">
        <v>95</v>
      </c>
      <c r="J37" s="5" t="s">
        <v>155</v>
      </c>
      <c r="K37" s="5" t="s">
        <v>321</v>
      </c>
      <c r="L37" s="6">
        <f t="shared" si="5"/>
        <v>0.9743589743589743</v>
      </c>
      <c r="M37" s="5" t="s">
        <v>611</v>
      </c>
      <c r="N37" s="6">
        <f t="shared" si="6"/>
        <v>0</v>
      </c>
      <c r="O37" s="5">
        <f t="shared" si="7"/>
        <v>380</v>
      </c>
      <c r="P37" s="6">
        <f t="shared" si="8"/>
        <v>0.9743589743589743</v>
      </c>
      <c r="Q37" s="5">
        <f t="shared" si="9"/>
        <v>53</v>
      </c>
      <c r="R37" s="5" t="s">
        <v>162</v>
      </c>
      <c r="S37" s="5" t="s">
        <v>611</v>
      </c>
      <c r="T37" s="5" t="s">
        <v>208</v>
      </c>
    </row>
    <row r="38" spans="1:20" ht="12">
      <c r="A38" s="4" t="s">
        <v>244</v>
      </c>
      <c r="B38" s="4" t="s">
        <v>474</v>
      </c>
      <c r="C38" s="5" t="s">
        <v>591</v>
      </c>
      <c r="D38" s="4" t="s">
        <v>105</v>
      </c>
      <c r="E38" s="4" t="s">
        <v>386</v>
      </c>
      <c r="F38" s="4" t="s">
        <v>760</v>
      </c>
      <c r="G38" s="4" t="s">
        <v>612</v>
      </c>
      <c r="H38" s="4" t="s">
        <v>612</v>
      </c>
      <c r="I38" s="4" t="s">
        <v>95</v>
      </c>
      <c r="J38" s="5" t="s">
        <v>324</v>
      </c>
      <c r="K38" s="5" t="s">
        <v>324</v>
      </c>
      <c r="L38" s="6">
        <f t="shared" si="5"/>
        <v>1</v>
      </c>
      <c r="M38" s="5" t="s">
        <v>611</v>
      </c>
      <c r="N38" s="6">
        <f t="shared" si="6"/>
        <v>0</v>
      </c>
      <c r="O38" s="5">
        <f t="shared" si="7"/>
        <v>445</v>
      </c>
      <c r="P38" s="6">
        <f t="shared" si="8"/>
        <v>1</v>
      </c>
      <c r="Q38" s="5">
        <f t="shared" si="9"/>
        <v>342</v>
      </c>
      <c r="R38" s="5" t="s">
        <v>240</v>
      </c>
      <c r="S38" s="5" t="s">
        <v>611</v>
      </c>
      <c r="T38" s="5" t="s">
        <v>611</v>
      </c>
    </row>
    <row r="39" spans="1:20" ht="12">
      <c r="A39" s="4" t="s">
        <v>560</v>
      </c>
      <c r="B39" s="4" t="s">
        <v>273</v>
      </c>
      <c r="C39" s="5" t="s">
        <v>216</v>
      </c>
      <c r="D39" s="4" t="s">
        <v>488</v>
      </c>
      <c r="E39" s="4" t="s">
        <v>386</v>
      </c>
      <c r="F39" s="4" t="s">
        <v>761</v>
      </c>
      <c r="G39" s="4" t="s">
        <v>612</v>
      </c>
      <c r="H39" s="4" t="s">
        <v>612</v>
      </c>
      <c r="I39" s="4" t="s">
        <v>95</v>
      </c>
      <c r="J39" s="5" t="s">
        <v>200</v>
      </c>
      <c r="K39" s="5" t="s">
        <v>200</v>
      </c>
      <c r="L39" s="6">
        <f t="shared" si="5"/>
        <v>1</v>
      </c>
      <c r="M39" s="5" t="s">
        <v>611</v>
      </c>
      <c r="N39" s="6">
        <f t="shared" si="6"/>
        <v>0</v>
      </c>
      <c r="O39" s="5">
        <f t="shared" si="7"/>
        <v>403</v>
      </c>
      <c r="P39" s="6">
        <f t="shared" si="8"/>
        <v>1</v>
      </c>
      <c r="Q39" s="5">
        <f t="shared" si="9"/>
        <v>287</v>
      </c>
      <c r="R39" s="5" t="s">
        <v>632</v>
      </c>
      <c r="S39" s="5" t="s">
        <v>611</v>
      </c>
      <c r="T39" s="5" t="s">
        <v>611</v>
      </c>
    </row>
    <row r="40" spans="1:20" ht="12">
      <c r="A40" s="4" t="s">
        <v>577</v>
      </c>
      <c r="B40" s="4" t="s">
        <v>711</v>
      </c>
      <c r="C40" s="5" t="s">
        <v>237</v>
      </c>
      <c r="D40" s="4" t="s">
        <v>327</v>
      </c>
      <c r="E40" s="4" t="s">
        <v>386</v>
      </c>
      <c r="F40" s="4" t="s">
        <v>762</v>
      </c>
      <c r="G40" s="4" t="s">
        <v>612</v>
      </c>
      <c r="H40" s="4" t="s">
        <v>612</v>
      </c>
      <c r="I40" s="4" t="s">
        <v>95</v>
      </c>
      <c r="J40" s="5" t="s">
        <v>609</v>
      </c>
      <c r="K40" s="5" t="s">
        <v>609</v>
      </c>
      <c r="L40" s="6">
        <f t="shared" si="5"/>
        <v>1</v>
      </c>
      <c r="M40" s="5" t="s">
        <v>611</v>
      </c>
      <c r="N40" s="6">
        <f t="shared" si="6"/>
        <v>0</v>
      </c>
      <c r="O40" s="5">
        <f t="shared" si="7"/>
        <v>521</v>
      </c>
      <c r="P40" s="6">
        <f t="shared" si="8"/>
        <v>1</v>
      </c>
      <c r="Q40" s="5">
        <f t="shared" si="9"/>
        <v>275</v>
      </c>
      <c r="R40" s="5" t="s">
        <v>13</v>
      </c>
      <c r="S40" s="5" t="s">
        <v>611</v>
      </c>
      <c r="T40" s="5" t="s">
        <v>611</v>
      </c>
    </row>
    <row r="41" spans="1:20" ht="12">
      <c r="A41" s="4" t="s">
        <v>53</v>
      </c>
      <c r="B41" s="4" t="s">
        <v>356</v>
      </c>
      <c r="C41" s="5" t="s">
        <v>357</v>
      </c>
      <c r="D41" s="4" t="s">
        <v>492</v>
      </c>
      <c r="E41" s="4" t="s">
        <v>386</v>
      </c>
      <c r="F41" s="4" t="s">
        <v>763</v>
      </c>
      <c r="G41" s="4" t="s">
        <v>612</v>
      </c>
      <c r="H41" s="4" t="s">
        <v>612</v>
      </c>
      <c r="I41" s="4" t="s">
        <v>95</v>
      </c>
      <c r="J41" s="5" t="s">
        <v>180</v>
      </c>
      <c r="K41" s="5" t="s">
        <v>180</v>
      </c>
      <c r="L41" s="6">
        <f t="shared" si="5"/>
        <v>1</v>
      </c>
      <c r="M41" s="5" t="s">
        <v>611</v>
      </c>
      <c r="N41" s="6">
        <f t="shared" si="6"/>
        <v>0</v>
      </c>
      <c r="O41" s="5">
        <f t="shared" si="7"/>
        <v>576</v>
      </c>
      <c r="P41" s="6">
        <f t="shared" si="8"/>
        <v>1</v>
      </c>
      <c r="Q41" s="5">
        <f t="shared" si="9"/>
        <v>471</v>
      </c>
      <c r="R41" s="5" t="s">
        <v>483</v>
      </c>
      <c r="S41" s="5" t="s">
        <v>611</v>
      </c>
      <c r="T41" s="5" t="s">
        <v>611</v>
      </c>
    </row>
    <row r="42" spans="1:20" ht="12">
      <c r="A42" s="4" t="s">
        <v>468</v>
      </c>
      <c r="B42" s="4" t="s">
        <v>704</v>
      </c>
      <c r="C42" s="5" t="s">
        <v>131</v>
      </c>
      <c r="D42" s="4" t="s">
        <v>317</v>
      </c>
      <c r="E42" s="4" t="s">
        <v>386</v>
      </c>
      <c r="F42" s="4" t="s">
        <v>764</v>
      </c>
      <c r="G42" s="4" t="s">
        <v>612</v>
      </c>
      <c r="H42" s="4" t="s">
        <v>612</v>
      </c>
      <c r="I42" s="4" t="s">
        <v>95</v>
      </c>
      <c r="J42" s="5" t="s">
        <v>80</v>
      </c>
      <c r="K42" s="5" t="s">
        <v>80</v>
      </c>
      <c r="L42" s="6">
        <f t="shared" si="5"/>
        <v>1</v>
      </c>
      <c r="M42" s="5" t="s">
        <v>611</v>
      </c>
      <c r="N42" s="6">
        <f t="shared" si="6"/>
        <v>0</v>
      </c>
      <c r="O42" s="5">
        <f t="shared" si="7"/>
        <v>419</v>
      </c>
      <c r="P42" s="6">
        <f t="shared" si="8"/>
        <v>1</v>
      </c>
      <c r="Q42" s="5">
        <f t="shared" si="9"/>
        <v>298</v>
      </c>
      <c r="R42" s="5" t="s">
        <v>165</v>
      </c>
      <c r="S42" s="5" t="s">
        <v>611</v>
      </c>
      <c r="T42" s="5" t="s">
        <v>611</v>
      </c>
    </row>
    <row r="43" spans="1:20" ht="12">
      <c r="A43" s="4" t="s">
        <v>141</v>
      </c>
      <c r="B43" s="4" t="s">
        <v>334</v>
      </c>
      <c r="C43" s="5" t="s">
        <v>515</v>
      </c>
      <c r="D43" s="4" t="s">
        <v>27</v>
      </c>
      <c r="E43" s="4" t="s">
        <v>386</v>
      </c>
      <c r="F43" s="4" t="s">
        <v>765</v>
      </c>
      <c r="G43" s="4" t="s">
        <v>621</v>
      </c>
      <c r="H43" s="4" t="s">
        <v>622</v>
      </c>
      <c r="I43" s="4" t="s">
        <v>95</v>
      </c>
      <c r="J43" s="5" t="s">
        <v>177</v>
      </c>
      <c r="K43" s="5" t="s">
        <v>248</v>
      </c>
      <c r="L43" s="6">
        <f t="shared" si="5"/>
        <v>0.9741935483870968</v>
      </c>
      <c r="M43" s="5" t="s">
        <v>611</v>
      </c>
      <c r="N43" s="6">
        <f t="shared" si="6"/>
        <v>0</v>
      </c>
      <c r="O43" s="5">
        <f t="shared" si="7"/>
        <v>302</v>
      </c>
      <c r="P43" s="6">
        <f t="shared" si="8"/>
        <v>0.9741935483870968</v>
      </c>
      <c r="Q43" s="5">
        <f t="shared" si="9"/>
        <v>189</v>
      </c>
      <c r="R43" s="5" t="s">
        <v>14</v>
      </c>
      <c r="S43" s="5" t="s">
        <v>611</v>
      </c>
      <c r="T43" s="5" t="s">
        <v>233</v>
      </c>
    </row>
    <row r="44" spans="1:20" ht="12">
      <c r="A44" s="4" t="s">
        <v>303</v>
      </c>
      <c r="B44" s="4" t="s">
        <v>360</v>
      </c>
      <c r="C44" s="5" t="s">
        <v>19</v>
      </c>
      <c r="D44" s="4" t="s">
        <v>110</v>
      </c>
      <c r="E44" s="4" t="s">
        <v>386</v>
      </c>
      <c r="F44" s="4" t="s">
        <v>766</v>
      </c>
      <c r="G44" s="4" t="s">
        <v>612</v>
      </c>
      <c r="H44" s="4" t="s">
        <v>612</v>
      </c>
      <c r="I44" s="4" t="s">
        <v>95</v>
      </c>
      <c r="J44" s="5" t="s">
        <v>719</v>
      </c>
      <c r="K44" s="5" t="s">
        <v>719</v>
      </c>
      <c r="L44" s="6">
        <f t="shared" si="5"/>
        <v>1</v>
      </c>
      <c r="M44" s="5" t="s">
        <v>611</v>
      </c>
      <c r="N44" s="6">
        <f t="shared" si="6"/>
        <v>0</v>
      </c>
      <c r="O44" s="5">
        <f t="shared" si="7"/>
        <v>283</v>
      </c>
      <c r="P44" s="6">
        <f t="shared" si="8"/>
        <v>1</v>
      </c>
      <c r="Q44" s="5">
        <f t="shared" si="9"/>
        <v>31</v>
      </c>
      <c r="R44" s="5" t="s">
        <v>30</v>
      </c>
      <c r="S44" s="5" t="s">
        <v>611</v>
      </c>
      <c r="T44" s="5" t="s">
        <v>611</v>
      </c>
    </row>
    <row r="45" spans="1:20" ht="12">
      <c r="A45" s="4" t="s">
        <v>52</v>
      </c>
      <c r="B45" s="4" t="s">
        <v>607</v>
      </c>
      <c r="C45" s="5" t="s">
        <v>197</v>
      </c>
      <c r="D45" s="4" t="s">
        <v>607</v>
      </c>
      <c r="E45" s="4" t="s">
        <v>386</v>
      </c>
      <c r="F45" s="4" t="s">
        <v>767</v>
      </c>
      <c r="G45" s="4" t="s">
        <v>18</v>
      </c>
      <c r="H45" s="4" t="s">
        <v>18</v>
      </c>
      <c r="I45" s="4" t="s">
        <v>135</v>
      </c>
      <c r="J45" s="5" t="s">
        <v>223</v>
      </c>
      <c r="K45" s="5" t="s">
        <v>154</v>
      </c>
      <c r="L45" s="6">
        <f t="shared" si="5"/>
        <v>0.10526315789473684</v>
      </c>
      <c r="M45" s="5" t="s">
        <v>341</v>
      </c>
      <c r="N45" s="6">
        <f t="shared" si="6"/>
        <v>0.75</v>
      </c>
      <c r="O45" s="5">
        <f t="shared" si="7"/>
        <v>21</v>
      </c>
      <c r="P45" s="6">
        <f t="shared" si="8"/>
        <v>0.18421052631578946</v>
      </c>
      <c r="Q45" s="5">
        <f t="shared" si="9"/>
        <v>38</v>
      </c>
      <c r="R45" s="5" t="s">
        <v>233</v>
      </c>
      <c r="S45" s="5" t="s">
        <v>284</v>
      </c>
      <c r="T45" s="5" t="s">
        <v>427</v>
      </c>
    </row>
    <row r="46" spans="1:20" ht="12">
      <c r="A46" s="4" t="s">
        <v>71</v>
      </c>
      <c r="B46" s="4" t="s">
        <v>349</v>
      </c>
      <c r="C46" s="5" t="s">
        <v>24</v>
      </c>
      <c r="D46" s="4" t="s">
        <v>235</v>
      </c>
      <c r="E46" s="4" t="s">
        <v>386</v>
      </c>
      <c r="F46" s="4" t="s">
        <v>768</v>
      </c>
      <c r="G46" s="4" t="s">
        <v>868</v>
      </c>
      <c r="H46" s="4" t="s">
        <v>568</v>
      </c>
      <c r="I46" s="4" t="s">
        <v>135</v>
      </c>
      <c r="J46" s="5" t="s">
        <v>415</v>
      </c>
      <c r="K46" s="5" t="s">
        <v>217</v>
      </c>
      <c r="L46" s="6">
        <f t="shared" si="5"/>
        <v>0.175</v>
      </c>
      <c r="M46" s="5" t="s">
        <v>675</v>
      </c>
      <c r="N46" s="6">
        <f t="shared" si="6"/>
        <v>0.09523809523809523</v>
      </c>
      <c r="O46" s="5">
        <f t="shared" si="7"/>
        <v>23</v>
      </c>
      <c r="P46" s="6">
        <f t="shared" si="8"/>
        <v>0.19166666666666668</v>
      </c>
      <c r="Q46" s="5">
        <f t="shared" si="9"/>
        <v>33</v>
      </c>
      <c r="R46" s="5" t="s">
        <v>90</v>
      </c>
      <c r="S46" s="5" t="s">
        <v>208</v>
      </c>
      <c r="T46" s="5" t="s">
        <v>671</v>
      </c>
    </row>
    <row r="47" spans="1:20" ht="12">
      <c r="A47" s="4" t="s">
        <v>323</v>
      </c>
      <c r="B47" s="4" t="s">
        <v>245</v>
      </c>
      <c r="C47" s="5" t="s">
        <v>213</v>
      </c>
      <c r="D47" s="4" t="s">
        <v>245</v>
      </c>
      <c r="E47" s="4" t="s">
        <v>386</v>
      </c>
      <c r="F47" s="4" t="s">
        <v>769</v>
      </c>
      <c r="G47" s="4" t="s">
        <v>886</v>
      </c>
      <c r="H47" s="4" t="s">
        <v>612</v>
      </c>
      <c r="I47" s="4" t="s">
        <v>95</v>
      </c>
      <c r="J47" s="5" t="s">
        <v>21</v>
      </c>
      <c r="K47" s="5" t="s">
        <v>304</v>
      </c>
      <c r="L47" s="6">
        <f t="shared" si="5"/>
        <v>0.967828418230563</v>
      </c>
      <c r="M47" s="5" t="s">
        <v>611</v>
      </c>
      <c r="N47" s="6">
        <f t="shared" si="6"/>
        <v>0</v>
      </c>
      <c r="O47" s="5">
        <f t="shared" si="7"/>
        <v>361</v>
      </c>
      <c r="P47" s="6">
        <f t="shared" si="8"/>
        <v>0.967828418230563</v>
      </c>
      <c r="Q47" s="5">
        <f t="shared" si="9"/>
        <v>170</v>
      </c>
      <c r="R47" s="5" t="s">
        <v>85</v>
      </c>
      <c r="S47" s="5" t="s">
        <v>611</v>
      </c>
      <c r="T47" s="5" t="s">
        <v>233</v>
      </c>
    </row>
    <row r="48" spans="1:20" ht="12">
      <c r="A48" s="4" t="s">
        <v>440</v>
      </c>
      <c r="B48" s="4" t="s">
        <v>336</v>
      </c>
      <c r="C48" s="5" t="s">
        <v>108</v>
      </c>
      <c r="D48" s="4" t="s">
        <v>336</v>
      </c>
      <c r="E48" s="4" t="s">
        <v>386</v>
      </c>
      <c r="F48" s="4" t="s">
        <v>770</v>
      </c>
      <c r="G48" s="4" t="s">
        <v>612</v>
      </c>
      <c r="H48" s="4" t="s">
        <v>612</v>
      </c>
      <c r="I48" s="4" t="s">
        <v>95</v>
      </c>
      <c r="J48" s="5" t="s">
        <v>61</v>
      </c>
      <c r="K48" s="5" t="s">
        <v>165</v>
      </c>
      <c r="L48" s="6">
        <f t="shared" si="5"/>
        <v>0.9551282051282052</v>
      </c>
      <c r="M48" s="5" t="s">
        <v>611</v>
      </c>
      <c r="N48" s="6">
        <f t="shared" si="6"/>
        <v>0</v>
      </c>
      <c r="O48" s="5">
        <f t="shared" si="7"/>
        <v>298</v>
      </c>
      <c r="P48" s="6">
        <f t="shared" si="8"/>
        <v>0.9551282051282052</v>
      </c>
      <c r="Q48" s="5">
        <f t="shared" si="9"/>
        <v>249</v>
      </c>
      <c r="R48" s="5" t="s">
        <v>651</v>
      </c>
      <c r="S48" s="5" t="s">
        <v>611</v>
      </c>
      <c r="T48" s="5" t="s">
        <v>611</v>
      </c>
    </row>
    <row r="49" spans="1:20" ht="12">
      <c r="A49" s="4" t="s">
        <v>47</v>
      </c>
      <c r="B49" s="4" t="s">
        <v>205</v>
      </c>
      <c r="C49" s="5" t="s">
        <v>404</v>
      </c>
      <c r="D49" s="4" t="s">
        <v>438</v>
      </c>
      <c r="E49" s="4" t="s">
        <v>386</v>
      </c>
      <c r="F49" s="4" t="s">
        <v>771</v>
      </c>
      <c r="G49" s="4" t="s">
        <v>612</v>
      </c>
      <c r="H49" s="4" t="s">
        <v>612</v>
      </c>
      <c r="I49" s="4" t="s">
        <v>95</v>
      </c>
      <c r="J49" s="5" t="s">
        <v>424</v>
      </c>
      <c r="K49" s="5" t="s">
        <v>424</v>
      </c>
      <c r="L49" s="6">
        <f t="shared" si="5"/>
        <v>1</v>
      </c>
      <c r="M49" s="5" t="s">
        <v>611</v>
      </c>
      <c r="N49" s="6">
        <f t="shared" si="6"/>
        <v>0</v>
      </c>
      <c r="O49" s="5">
        <f t="shared" si="7"/>
        <v>211</v>
      </c>
      <c r="P49" s="6">
        <f t="shared" si="8"/>
        <v>1</v>
      </c>
      <c r="Q49" s="5">
        <f t="shared" si="9"/>
        <v>130</v>
      </c>
      <c r="R49" s="5" t="s">
        <v>590</v>
      </c>
      <c r="S49" s="5" t="s">
        <v>611</v>
      </c>
      <c r="T49" s="5" t="s">
        <v>611</v>
      </c>
    </row>
    <row r="50" spans="1:20" ht="12">
      <c r="A50" s="4" t="s">
        <v>153</v>
      </c>
      <c r="B50" s="4" t="s">
        <v>2</v>
      </c>
      <c r="C50" s="5" t="s">
        <v>491</v>
      </c>
      <c r="D50" s="4" t="s">
        <v>2</v>
      </c>
      <c r="E50" s="4" t="s">
        <v>386</v>
      </c>
      <c r="F50" s="4" t="s">
        <v>772</v>
      </c>
      <c r="G50" s="4" t="s">
        <v>871</v>
      </c>
      <c r="H50" s="4" t="s">
        <v>612</v>
      </c>
      <c r="I50" s="4" t="s">
        <v>135</v>
      </c>
      <c r="J50" s="5" t="s">
        <v>437</v>
      </c>
      <c r="K50" s="5" t="s">
        <v>722</v>
      </c>
      <c r="L50" s="6">
        <f t="shared" si="5"/>
        <v>0.9245283018867925</v>
      </c>
      <c r="M50" s="5" t="s">
        <v>611</v>
      </c>
      <c r="N50" s="6">
        <f t="shared" si="6"/>
        <v>0</v>
      </c>
      <c r="O50" s="5">
        <f t="shared" si="7"/>
        <v>49</v>
      </c>
      <c r="P50" s="6">
        <f t="shared" si="8"/>
        <v>0.9245283018867925</v>
      </c>
      <c r="Q50" s="5">
        <f t="shared" si="9"/>
        <v>44</v>
      </c>
      <c r="R50" s="5" t="s">
        <v>570</v>
      </c>
      <c r="S50" s="5" t="s">
        <v>611</v>
      </c>
      <c r="T50" s="5" t="s">
        <v>284</v>
      </c>
    </row>
    <row r="51" spans="1:20" ht="12">
      <c r="A51" s="4" t="s">
        <v>413</v>
      </c>
      <c r="B51" s="4" t="s">
        <v>706</v>
      </c>
      <c r="C51" s="5" t="s">
        <v>588</v>
      </c>
      <c r="D51" s="4" t="s">
        <v>292</v>
      </c>
      <c r="E51" s="4" t="s">
        <v>386</v>
      </c>
      <c r="F51" s="4" t="s">
        <v>773</v>
      </c>
      <c r="G51" s="4" t="s">
        <v>612</v>
      </c>
      <c r="H51" s="4" t="s">
        <v>612</v>
      </c>
      <c r="I51" s="4" t="s">
        <v>95</v>
      </c>
      <c r="J51" s="5" t="s">
        <v>720</v>
      </c>
      <c r="K51" s="5" t="s">
        <v>720</v>
      </c>
      <c r="L51" s="6">
        <f t="shared" si="5"/>
        <v>1</v>
      </c>
      <c r="M51" s="5" t="s">
        <v>611</v>
      </c>
      <c r="N51" s="6">
        <f t="shared" si="6"/>
        <v>0</v>
      </c>
      <c r="O51" s="5">
        <f t="shared" si="7"/>
        <v>266</v>
      </c>
      <c r="P51" s="6">
        <f t="shared" si="8"/>
        <v>1</v>
      </c>
      <c r="Q51" s="5">
        <f t="shared" si="9"/>
        <v>111</v>
      </c>
      <c r="R51" s="5" t="s">
        <v>541</v>
      </c>
      <c r="S51" s="5" t="s">
        <v>611</v>
      </c>
      <c r="T51" s="5" t="s">
        <v>611</v>
      </c>
    </row>
    <row r="52" spans="1:20" ht="12">
      <c r="A52" s="4" t="s">
        <v>413</v>
      </c>
      <c r="B52" s="4" t="s">
        <v>706</v>
      </c>
      <c r="C52" s="5" t="s">
        <v>551</v>
      </c>
      <c r="D52" s="4" t="s">
        <v>308</v>
      </c>
      <c r="E52" s="4" t="s">
        <v>386</v>
      </c>
      <c r="F52" s="4" t="s">
        <v>774</v>
      </c>
      <c r="G52" s="4" t="s">
        <v>612</v>
      </c>
      <c r="H52" s="4" t="s">
        <v>612</v>
      </c>
      <c r="I52" s="4" t="s">
        <v>95</v>
      </c>
      <c r="J52" s="5" t="s">
        <v>3</v>
      </c>
      <c r="K52" s="5" t="s">
        <v>3</v>
      </c>
      <c r="L52" s="6">
        <f t="shared" si="5"/>
        <v>1</v>
      </c>
      <c r="M52" s="5" t="s">
        <v>611</v>
      </c>
      <c r="N52" s="6">
        <f t="shared" si="6"/>
        <v>0</v>
      </c>
      <c r="O52" s="5">
        <f t="shared" si="7"/>
        <v>235</v>
      </c>
      <c r="P52" s="6">
        <f t="shared" si="8"/>
        <v>1</v>
      </c>
      <c r="Q52" s="5">
        <f t="shared" si="9"/>
        <v>136</v>
      </c>
      <c r="R52" s="5" t="s">
        <v>625</v>
      </c>
      <c r="S52" s="5" t="s">
        <v>611</v>
      </c>
      <c r="T52" s="5" t="s">
        <v>611</v>
      </c>
    </row>
    <row r="53" spans="1:20" ht="12">
      <c r="A53" s="4" t="s">
        <v>413</v>
      </c>
      <c r="B53" s="4" t="s">
        <v>706</v>
      </c>
      <c r="C53" s="5" t="s">
        <v>506</v>
      </c>
      <c r="D53" s="4" t="s">
        <v>116</v>
      </c>
      <c r="E53" s="4" t="s">
        <v>386</v>
      </c>
      <c r="F53" s="4" t="s">
        <v>775</v>
      </c>
      <c r="G53" s="4" t="s">
        <v>871</v>
      </c>
      <c r="H53" s="4" t="s">
        <v>612</v>
      </c>
      <c r="I53" s="4" t="s">
        <v>95</v>
      </c>
      <c r="J53" s="5" t="s">
        <v>250</v>
      </c>
      <c r="K53" s="5" t="s">
        <v>250</v>
      </c>
      <c r="L53" s="6">
        <f t="shared" si="5"/>
        <v>1</v>
      </c>
      <c r="M53" s="5" t="s">
        <v>611</v>
      </c>
      <c r="N53" s="6">
        <f t="shared" si="6"/>
        <v>0</v>
      </c>
      <c r="O53" s="5">
        <f t="shared" si="7"/>
        <v>221</v>
      </c>
      <c r="P53" s="6">
        <f t="shared" si="8"/>
        <v>1</v>
      </c>
      <c r="Q53" s="5">
        <f t="shared" si="9"/>
        <v>162</v>
      </c>
      <c r="R53" s="5" t="s">
        <v>528</v>
      </c>
      <c r="S53" s="5" t="s">
        <v>611</v>
      </c>
      <c r="T53" s="5" t="s">
        <v>611</v>
      </c>
    </row>
    <row r="54" spans="1:20" ht="12">
      <c r="A54" s="4" t="s">
        <v>413</v>
      </c>
      <c r="B54" s="4" t="s">
        <v>706</v>
      </c>
      <c r="C54" s="5" t="s">
        <v>549</v>
      </c>
      <c r="D54" s="4" t="s">
        <v>533</v>
      </c>
      <c r="E54" s="4" t="s">
        <v>386</v>
      </c>
      <c r="F54" s="4" t="s">
        <v>776</v>
      </c>
      <c r="G54" s="4" t="s">
        <v>612</v>
      </c>
      <c r="H54" s="4" t="s">
        <v>612</v>
      </c>
      <c r="I54" s="4" t="s">
        <v>95</v>
      </c>
      <c r="J54" s="5" t="s">
        <v>14</v>
      </c>
      <c r="K54" s="5" t="s">
        <v>14</v>
      </c>
      <c r="L54" s="6">
        <f t="shared" si="5"/>
        <v>1</v>
      </c>
      <c r="M54" s="5" t="s">
        <v>611</v>
      </c>
      <c r="N54" s="6">
        <f t="shared" si="6"/>
        <v>0</v>
      </c>
      <c r="O54" s="5">
        <f t="shared" si="7"/>
        <v>184</v>
      </c>
      <c r="P54" s="6">
        <f t="shared" si="8"/>
        <v>1</v>
      </c>
      <c r="Q54" s="5">
        <f t="shared" si="9"/>
        <v>164</v>
      </c>
      <c r="R54" s="5" t="s">
        <v>385</v>
      </c>
      <c r="S54" s="5" t="s">
        <v>611</v>
      </c>
      <c r="T54" s="5" t="s">
        <v>611</v>
      </c>
    </row>
    <row r="55" spans="1:20" ht="12">
      <c r="A55" s="4" t="s">
        <v>66</v>
      </c>
      <c r="B55" s="4" t="s">
        <v>718</v>
      </c>
      <c r="C55" s="5" t="s">
        <v>186</v>
      </c>
      <c r="D55" s="4" t="s">
        <v>718</v>
      </c>
      <c r="E55" s="4" t="s">
        <v>386</v>
      </c>
      <c r="F55" s="4" t="s">
        <v>777</v>
      </c>
      <c r="G55" s="4" t="s">
        <v>864</v>
      </c>
      <c r="H55" s="4" t="s">
        <v>666</v>
      </c>
      <c r="I55" s="4" t="s">
        <v>95</v>
      </c>
      <c r="J55" s="5" t="s">
        <v>146</v>
      </c>
      <c r="K55" s="5" t="s">
        <v>146</v>
      </c>
      <c r="L55" s="6">
        <f t="shared" si="5"/>
        <v>1</v>
      </c>
      <c r="M55" s="5" t="s">
        <v>611</v>
      </c>
      <c r="N55" s="6">
        <f t="shared" si="6"/>
        <v>0</v>
      </c>
      <c r="O55" s="5">
        <f t="shared" si="7"/>
        <v>279</v>
      </c>
      <c r="P55" s="6">
        <f t="shared" si="8"/>
        <v>1</v>
      </c>
      <c r="Q55" s="5">
        <f t="shared" si="9"/>
        <v>178</v>
      </c>
      <c r="R55" s="5" t="s">
        <v>618</v>
      </c>
      <c r="S55" s="5" t="s">
        <v>611</v>
      </c>
      <c r="T55" s="5" t="s">
        <v>611</v>
      </c>
    </row>
    <row r="56" spans="1:20" ht="12">
      <c r="A56" s="4" t="s">
        <v>270</v>
      </c>
      <c r="B56" s="4" t="s">
        <v>709</v>
      </c>
      <c r="C56" s="5" t="s">
        <v>204</v>
      </c>
      <c r="D56" s="4" t="s">
        <v>100</v>
      </c>
      <c r="E56" s="4" t="s">
        <v>386</v>
      </c>
      <c r="F56" s="4" t="s">
        <v>902</v>
      </c>
      <c r="G56" s="4" t="s">
        <v>903</v>
      </c>
      <c r="H56" s="4" t="s">
        <v>612</v>
      </c>
      <c r="I56" s="4" t="s">
        <v>95</v>
      </c>
      <c r="J56" s="5" t="s">
        <v>389</v>
      </c>
      <c r="K56" s="5" t="s">
        <v>620</v>
      </c>
      <c r="L56" s="6">
        <f t="shared" si="5"/>
        <v>0.8431372549019608</v>
      </c>
      <c r="M56" s="5" t="s">
        <v>611</v>
      </c>
      <c r="N56" s="6">
        <f t="shared" si="6"/>
        <v>0</v>
      </c>
      <c r="O56" s="5">
        <f t="shared" si="7"/>
        <v>43</v>
      </c>
      <c r="P56" s="6">
        <f t="shared" si="8"/>
        <v>0.8431372549019608</v>
      </c>
      <c r="Q56" s="5">
        <f t="shared" si="9"/>
        <v>35</v>
      </c>
      <c r="R56" s="5" t="s">
        <v>427</v>
      </c>
      <c r="S56" s="5" t="s">
        <v>611</v>
      </c>
      <c r="T56" s="5" t="s">
        <v>233</v>
      </c>
    </row>
    <row r="57" spans="1:20" ht="12">
      <c r="A57" s="4" t="s">
        <v>125</v>
      </c>
      <c r="B57" s="4" t="s">
        <v>178</v>
      </c>
      <c r="C57" s="5" t="s">
        <v>315</v>
      </c>
      <c r="D57" s="4" t="s">
        <v>178</v>
      </c>
      <c r="E57" s="4" t="s">
        <v>386</v>
      </c>
      <c r="F57" s="4" t="s">
        <v>782</v>
      </c>
      <c r="G57" s="4" t="s">
        <v>612</v>
      </c>
      <c r="H57" s="4" t="s">
        <v>612</v>
      </c>
      <c r="I57" s="4" t="s">
        <v>95</v>
      </c>
      <c r="J57" s="5" t="s">
        <v>45</v>
      </c>
      <c r="K57" s="5" t="s">
        <v>45</v>
      </c>
      <c r="L57" s="6">
        <f t="shared" si="5"/>
        <v>1</v>
      </c>
      <c r="M57" s="5" t="s">
        <v>611</v>
      </c>
      <c r="N57" s="6">
        <f t="shared" si="6"/>
        <v>0</v>
      </c>
      <c r="O57" s="5">
        <f t="shared" si="7"/>
        <v>94</v>
      </c>
      <c r="P57" s="6">
        <f t="shared" si="8"/>
        <v>1</v>
      </c>
      <c r="Q57" s="5">
        <f t="shared" si="9"/>
        <v>67</v>
      </c>
      <c r="R57" s="5" t="s">
        <v>342</v>
      </c>
      <c r="S57" s="5" t="s">
        <v>611</v>
      </c>
      <c r="T57" s="5" t="s">
        <v>611</v>
      </c>
    </row>
    <row r="58" spans="1:20" ht="12">
      <c r="A58" s="4" t="s">
        <v>451</v>
      </c>
      <c r="B58" s="4" t="s">
        <v>111</v>
      </c>
      <c r="C58" s="5" t="s">
        <v>500</v>
      </c>
      <c r="D58" s="4" t="s">
        <v>699</v>
      </c>
      <c r="E58" s="4" t="s">
        <v>386</v>
      </c>
      <c r="F58" s="4" t="s">
        <v>783</v>
      </c>
      <c r="G58" s="4" t="s">
        <v>880</v>
      </c>
      <c r="H58" s="4" t="s">
        <v>612</v>
      </c>
      <c r="I58" s="4" t="s">
        <v>135</v>
      </c>
      <c r="J58" s="5" t="s">
        <v>505</v>
      </c>
      <c r="K58" s="5" t="s">
        <v>470</v>
      </c>
      <c r="L58" s="6">
        <f t="shared" si="5"/>
        <v>0.36619718309859156</v>
      </c>
      <c r="M58" s="5" t="s">
        <v>662</v>
      </c>
      <c r="N58" s="6">
        <f t="shared" si="6"/>
        <v>0.358974358974359</v>
      </c>
      <c r="O58" s="5">
        <f t="shared" si="7"/>
        <v>106</v>
      </c>
      <c r="P58" s="6">
        <f t="shared" si="8"/>
        <v>0.49765258215962443</v>
      </c>
      <c r="Q58" s="5">
        <f t="shared" si="9"/>
        <v>19</v>
      </c>
      <c r="R58" s="5" t="s">
        <v>22</v>
      </c>
      <c r="S58" s="5" t="s">
        <v>675</v>
      </c>
      <c r="T58" s="5" t="s">
        <v>284</v>
      </c>
    </row>
    <row r="59" spans="1:20" ht="12">
      <c r="A59" s="4" t="s">
        <v>529</v>
      </c>
      <c r="B59" s="4" t="s">
        <v>460</v>
      </c>
      <c r="C59" s="5" t="s">
        <v>50</v>
      </c>
      <c r="D59" s="4" t="s">
        <v>232</v>
      </c>
      <c r="E59" s="4" t="s">
        <v>386</v>
      </c>
      <c r="F59" s="4" t="s">
        <v>784</v>
      </c>
      <c r="G59" s="4" t="s">
        <v>869</v>
      </c>
      <c r="H59" s="4" t="s">
        <v>369</v>
      </c>
      <c r="I59" s="4" t="s">
        <v>95</v>
      </c>
      <c r="J59" s="5" t="s">
        <v>602</v>
      </c>
      <c r="K59" s="5" t="s">
        <v>602</v>
      </c>
      <c r="L59" s="6">
        <f t="shared" si="5"/>
        <v>1</v>
      </c>
      <c r="M59" s="5" t="s">
        <v>611</v>
      </c>
      <c r="N59" s="6">
        <f t="shared" si="6"/>
        <v>0</v>
      </c>
      <c r="O59" s="5">
        <f t="shared" si="7"/>
        <v>201</v>
      </c>
      <c r="P59" s="6">
        <f t="shared" si="8"/>
        <v>1</v>
      </c>
      <c r="Q59" s="5">
        <f t="shared" si="9"/>
        <v>113</v>
      </c>
      <c r="R59" s="5" t="s">
        <v>660</v>
      </c>
      <c r="S59" s="5" t="s">
        <v>611</v>
      </c>
      <c r="T59" s="5" t="s">
        <v>611</v>
      </c>
    </row>
    <row r="60" spans="1:20" ht="12">
      <c r="A60" s="4" t="s">
        <v>522</v>
      </c>
      <c r="B60" s="4" t="s">
        <v>160</v>
      </c>
      <c r="C60" s="5" t="s">
        <v>717</v>
      </c>
      <c r="D60" s="4" t="s">
        <v>319</v>
      </c>
      <c r="E60" s="4" t="s">
        <v>386</v>
      </c>
      <c r="F60" s="4" t="s">
        <v>785</v>
      </c>
      <c r="G60" s="4" t="s">
        <v>612</v>
      </c>
      <c r="H60" s="4" t="s">
        <v>612</v>
      </c>
      <c r="I60" s="4" t="s">
        <v>95</v>
      </c>
      <c r="J60" s="5" t="s">
        <v>472</v>
      </c>
      <c r="K60" s="5" t="s">
        <v>472</v>
      </c>
      <c r="L60" s="6">
        <f t="shared" si="5"/>
        <v>1</v>
      </c>
      <c r="M60" s="5" t="s">
        <v>611</v>
      </c>
      <c r="N60" s="6">
        <f t="shared" si="6"/>
        <v>0</v>
      </c>
      <c r="O60" s="5">
        <f t="shared" si="7"/>
        <v>663</v>
      </c>
      <c r="P60" s="6">
        <f t="shared" si="8"/>
        <v>1</v>
      </c>
      <c r="Q60" s="5">
        <f t="shared" si="9"/>
        <v>235</v>
      </c>
      <c r="R60" s="5" t="s">
        <v>3</v>
      </c>
      <c r="S60" s="5" t="s">
        <v>611</v>
      </c>
      <c r="T60" s="5" t="s">
        <v>611</v>
      </c>
    </row>
    <row r="61" spans="1:20" ht="12">
      <c r="A61" s="4" t="s">
        <v>522</v>
      </c>
      <c r="B61" s="4" t="s">
        <v>160</v>
      </c>
      <c r="C61" s="5" t="s">
        <v>314</v>
      </c>
      <c r="D61" s="4" t="s">
        <v>301</v>
      </c>
      <c r="E61" s="4" t="s">
        <v>386</v>
      </c>
      <c r="F61" s="4" t="s">
        <v>786</v>
      </c>
      <c r="G61" s="4" t="s">
        <v>612</v>
      </c>
      <c r="H61" s="4" t="s">
        <v>612</v>
      </c>
      <c r="I61" s="4" t="s">
        <v>95</v>
      </c>
      <c r="J61" s="5" t="s">
        <v>380</v>
      </c>
      <c r="K61" s="5" t="s">
        <v>380</v>
      </c>
      <c r="L61" s="6">
        <f t="shared" si="5"/>
        <v>1</v>
      </c>
      <c r="M61" s="5" t="s">
        <v>611</v>
      </c>
      <c r="N61" s="6">
        <f t="shared" si="6"/>
        <v>0</v>
      </c>
      <c r="O61" s="5">
        <f t="shared" si="7"/>
        <v>458</v>
      </c>
      <c r="P61" s="6">
        <f t="shared" si="8"/>
        <v>1</v>
      </c>
      <c r="Q61" s="5">
        <f t="shared" si="9"/>
        <v>181</v>
      </c>
      <c r="R61" s="5" t="s">
        <v>387</v>
      </c>
      <c r="S61" s="5" t="s">
        <v>611</v>
      </c>
      <c r="T61" s="5" t="s">
        <v>611</v>
      </c>
    </row>
    <row r="62" spans="1:20" ht="12">
      <c r="A62" s="4" t="s">
        <v>522</v>
      </c>
      <c r="B62" s="4" t="s">
        <v>160</v>
      </c>
      <c r="C62" s="5" t="s">
        <v>23</v>
      </c>
      <c r="D62" s="4" t="s">
        <v>458</v>
      </c>
      <c r="E62" s="4" t="s">
        <v>386</v>
      </c>
      <c r="F62" s="4" t="s">
        <v>787</v>
      </c>
      <c r="G62" s="4" t="s">
        <v>612</v>
      </c>
      <c r="H62" s="4" t="s">
        <v>612</v>
      </c>
      <c r="I62" s="4" t="s">
        <v>95</v>
      </c>
      <c r="J62" s="5" t="s">
        <v>578</v>
      </c>
      <c r="K62" s="5" t="s">
        <v>578</v>
      </c>
      <c r="L62" s="6">
        <f t="shared" si="5"/>
        <v>1</v>
      </c>
      <c r="M62" s="5" t="s">
        <v>611</v>
      </c>
      <c r="N62" s="6">
        <f t="shared" si="6"/>
        <v>0</v>
      </c>
      <c r="O62" s="5">
        <f t="shared" si="7"/>
        <v>402</v>
      </c>
      <c r="P62" s="6">
        <f t="shared" si="8"/>
        <v>1</v>
      </c>
      <c r="Q62" s="5">
        <f t="shared" si="9"/>
        <v>193</v>
      </c>
      <c r="R62" s="5" t="s">
        <v>629</v>
      </c>
      <c r="S62" s="5" t="s">
        <v>611</v>
      </c>
      <c r="T62" s="5" t="s">
        <v>611</v>
      </c>
    </row>
    <row r="63" spans="1:20" ht="12">
      <c r="A63" s="4" t="s">
        <v>75</v>
      </c>
      <c r="B63" s="4" t="s">
        <v>683</v>
      </c>
      <c r="C63" s="5" t="s">
        <v>420</v>
      </c>
      <c r="D63" s="4" t="s">
        <v>540</v>
      </c>
      <c r="E63" s="4" t="s">
        <v>386</v>
      </c>
      <c r="F63" s="4" t="s">
        <v>788</v>
      </c>
      <c r="G63" s="4" t="s">
        <v>612</v>
      </c>
      <c r="H63" s="4" t="s">
        <v>612</v>
      </c>
      <c r="I63" s="4" t="s">
        <v>95</v>
      </c>
      <c r="J63" s="5" t="s">
        <v>240</v>
      </c>
      <c r="K63" s="5" t="s">
        <v>240</v>
      </c>
      <c r="L63" s="6">
        <f t="shared" si="5"/>
        <v>1</v>
      </c>
      <c r="M63" s="5" t="s">
        <v>611</v>
      </c>
      <c r="N63" s="6">
        <f t="shared" si="6"/>
        <v>0</v>
      </c>
      <c r="O63" s="5">
        <f t="shared" si="7"/>
        <v>342</v>
      </c>
      <c r="P63" s="6">
        <f t="shared" si="8"/>
        <v>1</v>
      </c>
      <c r="Q63" s="5">
        <f t="shared" si="9"/>
        <v>226</v>
      </c>
      <c r="R63" s="5" t="s">
        <v>710</v>
      </c>
      <c r="S63" s="5" t="s">
        <v>611</v>
      </c>
      <c r="T63" s="5" t="s">
        <v>611</v>
      </c>
    </row>
    <row r="64" spans="1:20" ht="12">
      <c r="A64" s="4" t="s">
        <v>482</v>
      </c>
      <c r="B64" s="4" t="s">
        <v>640</v>
      </c>
      <c r="C64" s="5" t="s">
        <v>395</v>
      </c>
      <c r="D64" s="4" t="s">
        <v>521</v>
      </c>
      <c r="E64" s="4" t="s">
        <v>386</v>
      </c>
      <c r="F64" s="4" t="s">
        <v>789</v>
      </c>
      <c r="G64" s="4" t="s">
        <v>612</v>
      </c>
      <c r="H64" s="4" t="s">
        <v>612</v>
      </c>
      <c r="I64" s="4" t="s">
        <v>95</v>
      </c>
      <c r="J64" s="5" t="s">
        <v>229</v>
      </c>
      <c r="K64" s="5" t="s">
        <v>600</v>
      </c>
      <c r="L64" s="6">
        <f t="shared" si="5"/>
        <v>0.9836065573770492</v>
      </c>
      <c r="M64" s="5" t="s">
        <v>611</v>
      </c>
      <c r="N64" s="6">
        <f t="shared" si="6"/>
        <v>0</v>
      </c>
      <c r="O64" s="5">
        <f t="shared" si="7"/>
        <v>60</v>
      </c>
      <c r="P64" s="6">
        <f t="shared" si="8"/>
        <v>0.9836065573770492</v>
      </c>
      <c r="Q64" s="5">
        <f t="shared" si="9"/>
        <v>39</v>
      </c>
      <c r="R64" s="5" t="s">
        <v>55</v>
      </c>
      <c r="S64" s="5" t="s">
        <v>611</v>
      </c>
      <c r="T64" s="5" t="s">
        <v>557</v>
      </c>
    </row>
    <row r="65" spans="1:20" ht="12">
      <c r="A65" s="4" t="s">
        <v>482</v>
      </c>
      <c r="B65" s="4" t="s">
        <v>640</v>
      </c>
      <c r="C65" s="5" t="s">
        <v>143</v>
      </c>
      <c r="D65" s="4" t="s">
        <v>640</v>
      </c>
      <c r="E65" s="4" t="s">
        <v>386</v>
      </c>
      <c r="F65" s="4" t="s">
        <v>790</v>
      </c>
      <c r="G65" s="4" t="s">
        <v>612</v>
      </c>
      <c r="H65" s="4" t="s">
        <v>612</v>
      </c>
      <c r="I65" s="4" t="s">
        <v>95</v>
      </c>
      <c r="J65" s="5" t="s">
        <v>628</v>
      </c>
      <c r="K65" s="5" t="s">
        <v>306</v>
      </c>
      <c r="L65" s="6">
        <f t="shared" si="5"/>
        <v>0.9637681159420289</v>
      </c>
      <c r="M65" s="5" t="s">
        <v>611</v>
      </c>
      <c r="N65" s="6">
        <f t="shared" si="6"/>
        <v>0</v>
      </c>
      <c r="O65" s="5">
        <f t="shared" si="7"/>
        <v>133</v>
      </c>
      <c r="P65" s="6">
        <f t="shared" si="8"/>
        <v>0.9637681159420289</v>
      </c>
      <c r="Q65" s="5">
        <f t="shared" si="9"/>
        <v>75</v>
      </c>
      <c r="R65" s="5" t="s">
        <v>342</v>
      </c>
      <c r="S65" s="5" t="s">
        <v>611</v>
      </c>
      <c r="T65" s="5" t="s">
        <v>653</v>
      </c>
    </row>
    <row r="66" spans="1:20" ht="12">
      <c r="A66" s="4" t="s">
        <v>715</v>
      </c>
      <c r="B66" s="4" t="s">
        <v>690</v>
      </c>
      <c r="C66" s="5" t="s">
        <v>120</v>
      </c>
      <c r="D66" s="4" t="s">
        <v>238</v>
      </c>
      <c r="E66" s="4" t="s">
        <v>386</v>
      </c>
      <c r="F66" s="4" t="s">
        <v>933</v>
      </c>
      <c r="G66" s="4" t="s">
        <v>612</v>
      </c>
      <c r="H66" s="4" t="s">
        <v>612</v>
      </c>
      <c r="I66" s="4" t="s">
        <v>95</v>
      </c>
      <c r="J66" s="5" t="s">
        <v>136</v>
      </c>
      <c r="K66" s="5" t="s">
        <v>136</v>
      </c>
      <c r="L66" s="6">
        <f aca="true" t="shared" si="10" ref="L66:L97">K66/J66</f>
        <v>1</v>
      </c>
      <c r="M66" s="5" t="s">
        <v>611</v>
      </c>
      <c r="N66" s="6">
        <f aca="true" t="shared" si="11" ref="N66:N97">M66/K66</f>
        <v>0</v>
      </c>
      <c r="O66" s="5">
        <f aca="true" t="shared" si="12" ref="O66:O97">M66+K66</f>
        <v>239</v>
      </c>
      <c r="P66" s="6">
        <f aca="true" t="shared" si="13" ref="P66:P97">O66/J66</f>
        <v>1</v>
      </c>
      <c r="Q66" s="5">
        <f aca="true" t="shared" si="14" ref="Q66:Q97">R66+S66+T66</f>
        <v>217</v>
      </c>
      <c r="R66" s="5" t="s">
        <v>479</v>
      </c>
      <c r="S66" s="5" t="s">
        <v>611</v>
      </c>
      <c r="T66" s="5" t="s">
        <v>611</v>
      </c>
    </row>
    <row r="67" spans="1:20" ht="12">
      <c r="A67" s="4" t="s">
        <v>688</v>
      </c>
      <c r="B67" s="4" t="s">
        <v>589</v>
      </c>
      <c r="C67" s="5" t="s">
        <v>700</v>
      </c>
      <c r="D67" s="4" t="s">
        <v>929</v>
      </c>
      <c r="E67" s="4" t="s">
        <v>386</v>
      </c>
      <c r="F67" s="4" t="s">
        <v>934</v>
      </c>
      <c r="G67" s="4" t="s">
        <v>612</v>
      </c>
      <c r="H67" s="4" t="s">
        <v>612</v>
      </c>
      <c r="I67" s="4" t="s">
        <v>95</v>
      </c>
      <c r="J67" s="5" t="s">
        <v>37</v>
      </c>
      <c r="K67" s="5" t="s">
        <v>37</v>
      </c>
      <c r="L67" s="6">
        <f t="shared" si="10"/>
        <v>1</v>
      </c>
      <c r="M67" s="5" t="s">
        <v>611</v>
      </c>
      <c r="N67" s="6">
        <f t="shared" si="11"/>
        <v>0</v>
      </c>
      <c r="O67" s="5">
        <f t="shared" si="12"/>
        <v>104</v>
      </c>
      <c r="P67" s="6">
        <f t="shared" si="13"/>
        <v>1</v>
      </c>
      <c r="Q67" s="5">
        <f t="shared" si="14"/>
        <v>75</v>
      </c>
      <c r="R67" s="5" t="s">
        <v>68</v>
      </c>
      <c r="S67" s="5" t="s">
        <v>611</v>
      </c>
      <c r="T67" s="5" t="s">
        <v>611</v>
      </c>
    </row>
    <row r="68" spans="1:20" ht="12">
      <c r="A68" s="4" t="s">
        <v>688</v>
      </c>
      <c r="B68" s="4" t="s">
        <v>589</v>
      </c>
      <c r="C68" s="5" t="s">
        <v>316</v>
      </c>
      <c r="D68" s="4" t="s">
        <v>930</v>
      </c>
      <c r="E68" s="4" t="s">
        <v>386</v>
      </c>
      <c r="F68" s="4" t="s">
        <v>935</v>
      </c>
      <c r="G68" s="4" t="s">
        <v>612</v>
      </c>
      <c r="H68" s="4" t="s">
        <v>612</v>
      </c>
      <c r="I68" s="4" t="s">
        <v>95</v>
      </c>
      <c r="J68" s="5" t="s">
        <v>8</v>
      </c>
      <c r="K68" s="5" t="s">
        <v>8</v>
      </c>
      <c r="L68" s="6">
        <f t="shared" si="10"/>
        <v>1</v>
      </c>
      <c r="M68" s="5" t="s">
        <v>611</v>
      </c>
      <c r="N68" s="6">
        <f t="shared" si="11"/>
        <v>0</v>
      </c>
      <c r="O68" s="5">
        <f t="shared" si="12"/>
        <v>121</v>
      </c>
      <c r="P68" s="6">
        <f t="shared" si="13"/>
        <v>1</v>
      </c>
      <c r="Q68" s="5">
        <f t="shared" si="14"/>
        <v>67</v>
      </c>
      <c r="R68" s="5" t="s">
        <v>342</v>
      </c>
      <c r="S68" s="5" t="s">
        <v>611</v>
      </c>
      <c r="T68" s="5" t="s">
        <v>611</v>
      </c>
    </row>
    <row r="69" spans="1:20" ht="12">
      <c r="A69" s="4" t="s">
        <v>688</v>
      </c>
      <c r="B69" s="4" t="s">
        <v>589</v>
      </c>
      <c r="C69" s="5" t="s">
        <v>619</v>
      </c>
      <c r="D69" s="4" t="s">
        <v>358</v>
      </c>
      <c r="E69" s="4" t="s">
        <v>386</v>
      </c>
      <c r="F69" s="4" t="s">
        <v>791</v>
      </c>
      <c r="G69" s="4" t="s">
        <v>612</v>
      </c>
      <c r="H69" s="4" t="s">
        <v>612</v>
      </c>
      <c r="I69" s="4" t="s">
        <v>95</v>
      </c>
      <c r="J69" s="5" t="s">
        <v>610</v>
      </c>
      <c r="K69" s="5" t="s">
        <v>610</v>
      </c>
      <c r="L69" s="6">
        <f t="shared" si="10"/>
        <v>1</v>
      </c>
      <c r="M69" s="5" t="s">
        <v>611</v>
      </c>
      <c r="N69" s="6">
        <f t="shared" si="11"/>
        <v>0</v>
      </c>
      <c r="O69" s="5">
        <f t="shared" si="12"/>
        <v>20</v>
      </c>
      <c r="P69" s="6">
        <f t="shared" si="13"/>
        <v>1</v>
      </c>
      <c r="Q69" s="5">
        <f t="shared" si="14"/>
        <v>17</v>
      </c>
      <c r="R69" s="5" t="s">
        <v>525</v>
      </c>
      <c r="S69" s="5" t="s">
        <v>611</v>
      </c>
      <c r="T69" s="5" t="s">
        <v>611</v>
      </c>
    </row>
    <row r="70" spans="1:20" ht="12">
      <c r="A70" s="4" t="s">
        <v>595</v>
      </c>
      <c r="B70" s="4" t="s">
        <v>370</v>
      </c>
      <c r="C70" s="5" t="s">
        <v>452</v>
      </c>
      <c r="D70" s="4" t="s">
        <v>571</v>
      </c>
      <c r="E70" s="4" t="s">
        <v>386</v>
      </c>
      <c r="F70" s="4" t="s">
        <v>792</v>
      </c>
      <c r="G70" s="4" t="s">
        <v>612</v>
      </c>
      <c r="H70" s="4" t="s">
        <v>612</v>
      </c>
      <c r="I70" s="4" t="s">
        <v>95</v>
      </c>
      <c r="J70" s="5" t="s">
        <v>561</v>
      </c>
      <c r="K70" s="5" t="s">
        <v>561</v>
      </c>
      <c r="L70" s="6">
        <f t="shared" si="10"/>
        <v>1</v>
      </c>
      <c r="M70" s="5" t="s">
        <v>611</v>
      </c>
      <c r="N70" s="6">
        <f t="shared" si="11"/>
        <v>0</v>
      </c>
      <c r="O70" s="5">
        <f t="shared" si="12"/>
        <v>191</v>
      </c>
      <c r="P70" s="6">
        <f t="shared" si="13"/>
        <v>1</v>
      </c>
      <c r="Q70" s="5">
        <f t="shared" si="14"/>
        <v>176</v>
      </c>
      <c r="R70" s="5" t="s">
        <v>634</v>
      </c>
      <c r="S70" s="5" t="s">
        <v>611</v>
      </c>
      <c r="T70" s="5" t="s">
        <v>611</v>
      </c>
    </row>
    <row r="71" spans="1:20" ht="12">
      <c r="A71" s="4" t="s">
        <v>538</v>
      </c>
      <c r="B71" s="4" t="s">
        <v>330</v>
      </c>
      <c r="C71" s="5" t="s">
        <v>78</v>
      </c>
      <c r="D71" s="4" t="s">
        <v>258</v>
      </c>
      <c r="E71" s="4" t="s">
        <v>386</v>
      </c>
      <c r="F71" s="4" t="s">
        <v>793</v>
      </c>
      <c r="G71" s="4" t="s">
        <v>612</v>
      </c>
      <c r="H71" s="4" t="s">
        <v>612</v>
      </c>
      <c r="I71" s="4" t="s">
        <v>135</v>
      </c>
      <c r="J71" s="5" t="s">
        <v>375</v>
      </c>
      <c r="K71" s="5" t="s">
        <v>211</v>
      </c>
      <c r="L71" s="6">
        <f t="shared" si="10"/>
        <v>0.9411764705882353</v>
      </c>
      <c r="M71" s="5" t="s">
        <v>611</v>
      </c>
      <c r="N71" s="6">
        <f t="shared" si="11"/>
        <v>0</v>
      </c>
      <c r="O71" s="5">
        <f t="shared" si="12"/>
        <v>240</v>
      </c>
      <c r="P71" s="6">
        <f t="shared" si="13"/>
        <v>0.9411764705882353</v>
      </c>
      <c r="Q71" s="5">
        <f t="shared" si="14"/>
        <v>100</v>
      </c>
      <c r="R71" s="5" t="s">
        <v>45</v>
      </c>
      <c r="S71" s="5" t="s">
        <v>611</v>
      </c>
      <c r="T71" s="5" t="s">
        <v>646</v>
      </c>
    </row>
    <row r="72" spans="1:20" ht="12">
      <c r="A72" s="4" t="s">
        <v>445</v>
      </c>
      <c r="B72" s="4" t="s">
        <v>585</v>
      </c>
      <c r="C72" s="5" t="s">
        <v>398</v>
      </c>
      <c r="D72" s="4" t="s">
        <v>41</v>
      </c>
      <c r="E72" s="4" t="s">
        <v>386</v>
      </c>
      <c r="F72" s="4" t="s">
        <v>794</v>
      </c>
      <c r="G72" s="4" t="s">
        <v>612</v>
      </c>
      <c r="H72" s="4" t="s">
        <v>612</v>
      </c>
      <c r="I72" s="4" t="s">
        <v>95</v>
      </c>
      <c r="J72" s="5" t="s">
        <v>198</v>
      </c>
      <c r="K72" s="5" t="s">
        <v>678</v>
      </c>
      <c r="L72" s="6">
        <f t="shared" si="10"/>
        <v>0.52046783625731</v>
      </c>
      <c r="M72" s="5" t="s">
        <v>399</v>
      </c>
      <c r="N72" s="6">
        <f t="shared" si="11"/>
        <v>0.16853932584269662</v>
      </c>
      <c r="O72" s="5">
        <f t="shared" si="12"/>
        <v>104</v>
      </c>
      <c r="P72" s="6">
        <f t="shared" si="13"/>
        <v>0.6081871345029239</v>
      </c>
      <c r="Q72" s="5">
        <f t="shared" si="14"/>
        <v>70</v>
      </c>
      <c r="R72" s="5" t="s">
        <v>513</v>
      </c>
      <c r="S72" s="5" t="s">
        <v>646</v>
      </c>
      <c r="T72" s="5" t="s">
        <v>351</v>
      </c>
    </row>
    <row r="73" spans="1:20" ht="12">
      <c r="A73" s="4" t="s">
        <v>64</v>
      </c>
      <c r="B73" s="4" t="s">
        <v>202</v>
      </c>
      <c r="C73" s="5" t="s">
        <v>218</v>
      </c>
      <c r="D73" s="4" t="s">
        <v>674</v>
      </c>
      <c r="E73" s="4" t="s">
        <v>386</v>
      </c>
      <c r="F73" s="4" t="s">
        <v>795</v>
      </c>
      <c r="G73" s="4" t="s">
        <v>612</v>
      </c>
      <c r="H73" s="4" t="s">
        <v>612</v>
      </c>
      <c r="I73" s="4" t="s">
        <v>95</v>
      </c>
      <c r="J73" s="5" t="s">
        <v>219</v>
      </c>
      <c r="K73" s="5" t="s">
        <v>219</v>
      </c>
      <c r="L73" s="6">
        <f t="shared" si="10"/>
        <v>1</v>
      </c>
      <c r="M73" s="5" t="s">
        <v>611</v>
      </c>
      <c r="N73" s="6">
        <f t="shared" si="11"/>
        <v>0</v>
      </c>
      <c r="O73" s="5">
        <f t="shared" si="12"/>
        <v>200</v>
      </c>
      <c r="P73" s="6">
        <f t="shared" si="13"/>
        <v>1</v>
      </c>
      <c r="Q73" s="5">
        <f t="shared" si="14"/>
        <v>105</v>
      </c>
      <c r="R73" s="5" t="s">
        <v>423</v>
      </c>
      <c r="S73" s="5" t="s">
        <v>611</v>
      </c>
      <c r="T73" s="5" t="s">
        <v>611</v>
      </c>
    </row>
    <row r="74" spans="1:20" ht="12">
      <c r="A74" s="4" t="s">
        <v>473</v>
      </c>
      <c r="B74" s="4" t="s">
        <v>381</v>
      </c>
      <c r="C74" s="5" t="s">
        <v>144</v>
      </c>
      <c r="D74" s="4" t="s">
        <v>381</v>
      </c>
      <c r="E74" s="4" t="s">
        <v>386</v>
      </c>
      <c r="F74" s="4" t="s">
        <v>798</v>
      </c>
      <c r="G74" s="4" t="s">
        <v>612</v>
      </c>
      <c r="H74" s="4" t="s">
        <v>612</v>
      </c>
      <c r="I74" s="4" t="s">
        <v>95</v>
      </c>
      <c r="J74" s="5" t="s">
        <v>309</v>
      </c>
      <c r="K74" s="5" t="s">
        <v>309</v>
      </c>
      <c r="L74" s="6">
        <f t="shared" si="10"/>
        <v>1</v>
      </c>
      <c r="M74" s="5" t="s">
        <v>611</v>
      </c>
      <c r="N74" s="6">
        <f t="shared" si="11"/>
        <v>0</v>
      </c>
      <c r="O74" s="5">
        <f t="shared" si="12"/>
        <v>509</v>
      </c>
      <c r="P74" s="6">
        <f t="shared" si="13"/>
        <v>1</v>
      </c>
      <c r="Q74" s="5">
        <f t="shared" si="14"/>
        <v>203</v>
      </c>
      <c r="R74" s="5" t="s">
        <v>689</v>
      </c>
      <c r="S74" s="5" t="s">
        <v>611</v>
      </c>
      <c r="T74" s="5" t="s">
        <v>611</v>
      </c>
    </row>
    <row r="75" spans="1:20" ht="12">
      <c r="A75" s="4" t="s">
        <v>102</v>
      </c>
      <c r="B75" s="4" t="s">
        <v>584</v>
      </c>
      <c r="C75" s="5" t="s">
        <v>534</v>
      </c>
      <c r="D75" s="4" t="s">
        <v>275</v>
      </c>
      <c r="E75" s="4" t="s">
        <v>386</v>
      </c>
      <c r="F75" s="4" t="s">
        <v>799</v>
      </c>
      <c r="G75" s="4" t="s">
        <v>175</v>
      </c>
      <c r="H75" s="4" t="s">
        <v>552</v>
      </c>
      <c r="I75" s="4" t="s">
        <v>95</v>
      </c>
      <c r="J75" s="5" t="s">
        <v>441</v>
      </c>
      <c r="K75" s="5" t="s">
        <v>318</v>
      </c>
      <c r="L75" s="6">
        <f t="shared" si="10"/>
        <v>0.9565217391304348</v>
      </c>
      <c r="M75" s="5" t="s">
        <v>611</v>
      </c>
      <c r="N75" s="6">
        <f t="shared" si="11"/>
        <v>0</v>
      </c>
      <c r="O75" s="5">
        <f t="shared" si="12"/>
        <v>286</v>
      </c>
      <c r="P75" s="6">
        <f t="shared" si="13"/>
        <v>0.9565217391304348</v>
      </c>
      <c r="Q75" s="5">
        <f t="shared" si="14"/>
        <v>161</v>
      </c>
      <c r="R75" s="5" t="s">
        <v>212</v>
      </c>
      <c r="S75" s="5" t="s">
        <v>611</v>
      </c>
      <c r="T75" s="5" t="s">
        <v>351</v>
      </c>
    </row>
    <row r="76" spans="1:20" ht="12">
      <c r="A76" s="4" t="s">
        <v>102</v>
      </c>
      <c r="B76" s="4" t="s">
        <v>584</v>
      </c>
      <c r="C76" s="5" t="s">
        <v>343</v>
      </c>
      <c r="D76" s="4" t="s">
        <v>723</v>
      </c>
      <c r="E76" s="4" t="s">
        <v>386</v>
      </c>
      <c r="F76" s="4" t="s">
        <v>800</v>
      </c>
      <c r="G76" s="4" t="s">
        <v>175</v>
      </c>
      <c r="H76" s="4" t="s">
        <v>552</v>
      </c>
      <c r="I76" s="4" t="s">
        <v>95</v>
      </c>
      <c r="J76" s="5" t="s">
        <v>707</v>
      </c>
      <c r="K76" s="5" t="s">
        <v>394</v>
      </c>
      <c r="L76" s="6">
        <f t="shared" si="10"/>
        <v>0.9393939393939394</v>
      </c>
      <c r="M76" s="5" t="s">
        <v>611</v>
      </c>
      <c r="N76" s="6">
        <f t="shared" si="11"/>
        <v>0</v>
      </c>
      <c r="O76" s="5">
        <f t="shared" si="12"/>
        <v>124</v>
      </c>
      <c r="P76" s="6">
        <f t="shared" si="13"/>
        <v>0.9393939393939394</v>
      </c>
      <c r="Q76" s="5">
        <f t="shared" si="14"/>
        <v>30</v>
      </c>
      <c r="R76" s="5" t="s">
        <v>338</v>
      </c>
      <c r="S76" s="5" t="s">
        <v>611</v>
      </c>
      <c r="T76" s="5" t="s">
        <v>208</v>
      </c>
    </row>
    <row r="77" spans="1:20" ht="12">
      <c r="A77" s="4" t="s">
        <v>145</v>
      </c>
      <c r="B77" s="4" t="s">
        <v>383</v>
      </c>
      <c r="C77" s="5" t="s">
        <v>307</v>
      </c>
      <c r="D77" s="4" t="s">
        <v>605</v>
      </c>
      <c r="E77" s="4" t="s">
        <v>386</v>
      </c>
      <c r="F77" s="4" t="s">
        <v>801</v>
      </c>
      <c r="G77" s="4" t="s">
        <v>612</v>
      </c>
      <c r="H77" s="4" t="s">
        <v>612</v>
      </c>
      <c r="I77" s="4" t="s">
        <v>95</v>
      </c>
      <c r="J77" s="5" t="s">
        <v>85</v>
      </c>
      <c r="K77" s="5" t="s">
        <v>85</v>
      </c>
      <c r="L77" s="6">
        <f t="shared" si="10"/>
        <v>1</v>
      </c>
      <c r="M77" s="5" t="s">
        <v>611</v>
      </c>
      <c r="N77" s="6">
        <f t="shared" si="11"/>
        <v>0</v>
      </c>
      <c r="O77" s="5">
        <f t="shared" si="12"/>
        <v>165</v>
      </c>
      <c r="P77" s="6">
        <f t="shared" si="13"/>
        <v>1</v>
      </c>
      <c r="Q77" s="5">
        <f t="shared" si="14"/>
        <v>89</v>
      </c>
      <c r="R77" s="5" t="s">
        <v>678</v>
      </c>
      <c r="S77" s="5" t="s">
        <v>611</v>
      </c>
      <c r="T77" s="5" t="s">
        <v>611</v>
      </c>
    </row>
    <row r="78" spans="1:20" ht="12">
      <c r="A78" s="4" t="s">
        <v>354</v>
      </c>
      <c r="B78" s="4" t="s">
        <v>569</v>
      </c>
      <c r="C78" s="5" t="s">
        <v>331</v>
      </c>
      <c r="D78" s="4" t="s">
        <v>12</v>
      </c>
      <c r="E78" s="4" t="s">
        <v>386</v>
      </c>
      <c r="F78" s="4" t="s">
        <v>802</v>
      </c>
      <c r="G78" s="4" t="s">
        <v>873</v>
      </c>
      <c r="H78" s="4" t="s">
        <v>407</v>
      </c>
      <c r="I78" s="4" t="s">
        <v>135</v>
      </c>
      <c r="J78" s="5" t="s">
        <v>344</v>
      </c>
      <c r="K78" s="5" t="s">
        <v>546</v>
      </c>
      <c r="L78" s="6">
        <f t="shared" si="10"/>
        <v>0.2926829268292683</v>
      </c>
      <c r="M78" s="5" t="s">
        <v>557</v>
      </c>
      <c r="N78" s="6">
        <f t="shared" si="11"/>
        <v>0.16666666666666666</v>
      </c>
      <c r="O78" s="5">
        <f t="shared" si="12"/>
        <v>28</v>
      </c>
      <c r="P78" s="6">
        <f t="shared" si="13"/>
        <v>0.34146341463414637</v>
      </c>
      <c r="Q78" s="5">
        <f t="shared" si="14"/>
        <v>21</v>
      </c>
      <c r="R78" s="5" t="s">
        <v>90</v>
      </c>
      <c r="S78" s="5" t="s">
        <v>284</v>
      </c>
      <c r="T78" s="5" t="s">
        <v>653</v>
      </c>
    </row>
    <row r="79" spans="1:20" ht="12">
      <c r="A79" s="4" t="s">
        <v>328</v>
      </c>
      <c r="B79" s="4" t="s">
        <v>397</v>
      </c>
      <c r="C79" s="5" t="s">
        <v>28</v>
      </c>
      <c r="D79" s="4" t="s">
        <v>412</v>
      </c>
      <c r="E79" s="4" t="s">
        <v>386</v>
      </c>
      <c r="F79" s="4" t="s">
        <v>806</v>
      </c>
      <c r="G79" s="4" t="s">
        <v>612</v>
      </c>
      <c r="H79" s="4" t="s">
        <v>612</v>
      </c>
      <c r="I79" s="4" t="s">
        <v>95</v>
      </c>
      <c r="J79" s="5" t="s">
        <v>416</v>
      </c>
      <c r="K79" s="5" t="s">
        <v>416</v>
      </c>
      <c r="L79" s="6">
        <f t="shared" si="10"/>
        <v>1</v>
      </c>
      <c r="M79" s="5" t="s">
        <v>611</v>
      </c>
      <c r="N79" s="6">
        <f t="shared" si="11"/>
        <v>0</v>
      </c>
      <c r="O79" s="5">
        <f t="shared" si="12"/>
        <v>452</v>
      </c>
      <c r="P79" s="6">
        <f t="shared" si="13"/>
        <v>1</v>
      </c>
      <c r="Q79" s="5">
        <f t="shared" si="14"/>
        <v>412</v>
      </c>
      <c r="R79" s="5" t="s">
        <v>405</v>
      </c>
      <c r="S79" s="5" t="s">
        <v>611</v>
      </c>
      <c r="T79" s="5" t="s">
        <v>611</v>
      </c>
    </row>
    <row r="80" spans="1:20" ht="12">
      <c r="A80" s="4" t="s">
        <v>411</v>
      </c>
      <c r="B80" s="4" t="s">
        <v>694</v>
      </c>
      <c r="C80" s="5" t="s">
        <v>613</v>
      </c>
      <c r="D80" s="4" t="s">
        <v>432</v>
      </c>
      <c r="E80" s="4" t="s">
        <v>386</v>
      </c>
      <c r="F80" s="4" t="s">
        <v>807</v>
      </c>
      <c r="G80" s="4" t="s">
        <v>18</v>
      </c>
      <c r="H80" s="4" t="s">
        <v>18</v>
      </c>
      <c r="I80" s="4" t="s">
        <v>135</v>
      </c>
      <c r="J80" s="5" t="s">
        <v>104</v>
      </c>
      <c r="K80" s="5" t="s">
        <v>379</v>
      </c>
      <c r="L80" s="6">
        <f t="shared" si="10"/>
        <v>0.05188679245283019</v>
      </c>
      <c r="M80" s="5" t="s">
        <v>646</v>
      </c>
      <c r="N80" s="6">
        <f t="shared" si="11"/>
        <v>0.5454545454545454</v>
      </c>
      <c r="O80" s="5">
        <f t="shared" si="12"/>
        <v>17</v>
      </c>
      <c r="P80" s="6">
        <f t="shared" si="13"/>
        <v>0.08018867924528301</v>
      </c>
      <c r="Q80" s="5">
        <f t="shared" si="14"/>
        <v>8</v>
      </c>
      <c r="R80" s="5" t="s">
        <v>208</v>
      </c>
      <c r="S80" s="5" t="s">
        <v>611</v>
      </c>
      <c r="T80" s="5" t="s">
        <v>351</v>
      </c>
    </row>
    <row r="81" spans="1:20" ht="12">
      <c r="A81" s="4" t="s">
        <v>411</v>
      </c>
      <c r="B81" s="4" t="s">
        <v>694</v>
      </c>
      <c r="C81" s="5" t="s">
        <v>310</v>
      </c>
      <c r="D81" s="4" t="s">
        <v>547</v>
      </c>
      <c r="E81" s="4" t="s">
        <v>386</v>
      </c>
      <c r="F81" s="4" t="s">
        <v>807</v>
      </c>
      <c r="G81" s="4" t="s">
        <v>18</v>
      </c>
      <c r="H81" s="4" t="s">
        <v>18</v>
      </c>
      <c r="I81" s="4" t="s">
        <v>135</v>
      </c>
      <c r="J81" s="5" t="s">
        <v>403</v>
      </c>
      <c r="K81" s="5" t="s">
        <v>671</v>
      </c>
      <c r="L81" s="6">
        <f t="shared" si="10"/>
        <v>0.11891891891891893</v>
      </c>
      <c r="M81" s="5" t="s">
        <v>653</v>
      </c>
      <c r="N81" s="6">
        <f t="shared" si="11"/>
        <v>0.36363636363636365</v>
      </c>
      <c r="O81" s="5">
        <f t="shared" si="12"/>
        <v>30</v>
      </c>
      <c r="P81" s="6">
        <f t="shared" si="13"/>
        <v>0.16216216216216217</v>
      </c>
      <c r="Q81" s="5">
        <f t="shared" si="14"/>
        <v>58</v>
      </c>
      <c r="R81" s="5" t="s">
        <v>379</v>
      </c>
      <c r="S81" s="5" t="s">
        <v>675</v>
      </c>
      <c r="T81" s="5" t="s">
        <v>586</v>
      </c>
    </row>
    <row r="82" spans="1:20" ht="12">
      <c r="A82" s="4" t="s">
        <v>127</v>
      </c>
      <c r="B82" s="4" t="s">
        <v>712</v>
      </c>
      <c r="C82" s="5" t="s">
        <v>530</v>
      </c>
      <c r="D82" s="4" t="s">
        <v>487</v>
      </c>
      <c r="E82" s="4" t="s">
        <v>386</v>
      </c>
      <c r="F82" s="4" t="s">
        <v>808</v>
      </c>
      <c r="G82" s="4" t="s">
        <v>621</v>
      </c>
      <c r="H82" s="4" t="s">
        <v>622</v>
      </c>
      <c r="I82" s="4" t="s">
        <v>95</v>
      </c>
      <c r="J82" s="5" t="s">
        <v>541</v>
      </c>
      <c r="K82" s="5" t="s">
        <v>541</v>
      </c>
      <c r="L82" s="6">
        <f t="shared" si="10"/>
        <v>1</v>
      </c>
      <c r="M82" s="5" t="s">
        <v>611</v>
      </c>
      <c r="N82" s="6">
        <f t="shared" si="11"/>
        <v>0</v>
      </c>
      <c r="O82" s="5">
        <f t="shared" si="12"/>
        <v>111</v>
      </c>
      <c r="P82" s="6">
        <f t="shared" si="13"/>
        <v>1</v>
      </c>
      <c r="Q82" s="5">
        <f t="shared" si="14"/>
        <v>86</v>
      </c>
      <c r="R82" s="5" t="s">
        <v>281</v>
      </c>
      <c r="S82" s="5" t="s">
        <v>611</v>
      </c>
      <c r="T82" s="5" t="s">
        <v>611</v>
      </c>
    </row>
    <row r="83" spans="1:20" ht="12">
      <c r="A83" s="4" t="s">
        <v>127</v>
      </c>
      <c r="B83" s="4" t="s">
        <v>712</v>
      </c>
      <c r="C83" s="5" t="s">
        <v>565</v>
      </c>
      <c r="D83" s="4" t="s">
        <v>151</v>
      </c>
      <c r="E83" s="4" t="s">
        <v>386</v>
      </c>
      <c r="F83" s="4" t="s">
        <v>809</v>
      </c>
      <c r="G83" s="4" t="s">
        <v>621</v>
      </c>
      <c r="H83" s="4" t="s">
        <v>622</v>
      </c>
      <c r="I83" s="4" t="s">
        <v>95</v>
      </c>
      <c r="J83" s="5" t="s">
        <v>140</v>
      </c>
      <c r="K83" s="5" t="s">
        <v>140</v>
      </c>
      <c r="L83" s="6">
        <f t="shared" si="10"/>
        <v>1</v>
      </c>
      <c r="M83" s="5" t="s">
        <v>611</v>
      </c>
      <c r="N83" s="6">
        <f t="shared" si="11"/>
        <v>0</v>
      </c>
      <c r="O83" s="5">
        <f t="shared" si="12"/>
        <v>237</v>
      </c>
      <c r="P83" s="6">
        <f t="shared" si="13"/>
        <v>1</v>
      </c>
      <c r="Q83" s="5">
        <f t="shared" si="14"/>
        <v>170</v>
      </c>
      <c r="R83" s="5" t="s">
        <v>579</v>
      </c>
      <c r="S83" s="5" t="s">
        <v>611</v>
      </c>
      <c r="T83" s="5" t="s">
        <v>611</v>
      </c>
    </row>
    <row r="84" spans="1:20" ht="12">
      <c r="A84" s="4" t="s">
        <v>195</v>
      </c>
      <c r="B84" s="4" t="s">
        <v>644</v>
      </c>
      <c r="C84" s="5" t="s">
        <v>535</v>
      </c>
      <c r="D84" s="4" t="s">
        <v>644</v>
      </c>
      <c r="E84" s="4" t="s">
        <v>386</v>
      </c>
      <c r="F84" s="4" t="s">
        <v>810</v>
      </c>
      <c r="G84" s="4" t="s">
        <v>612</v>
      </c>
      <c r="H84" s="4" t="s">
        <v>612</v>
      </c>
      <c r="I84" s="4" t="s">
        <v>95</v>
      </c>
      <c r="J84" s="5" t="s">
        <v>60</v>
      </c>
      <c r="K84" s="5" t="s">
        <v>60</v>
      </c>
      <c r="L84" s="6">
        <f t="shared" si="10"/>
        <v>1</v>
      </c>
      <c r="M84" s="5" t="s">
        <v>611</v>
      </c>
      <c r="N84" s="6">
        <f t="shared" si="11"/>
        <v>0</v>
      </c>
      <c r="O84" s="5">
        <f t="shared" si="12"/>
        <v>100</v>
      </c>
      <c r="P84" s="6">
        <f t="shared" si="13"/>
        <v>1</v>
      </c>
      <c r="Q84" s="5">
        <f t="shared" si="14"/>
        <v>95</v>
      </c>
      <c r="R84" s="5" t="s">
        <v>421</v>
      </c>
      <c r="S84" s="5" t="s">
        <v>611</v>
      </c>
      <c r="T84" s="5" t="s">
        <v>611</v>
      </c>
    </row>
    <row r="85" spans="1:20" ht="12">
      <c r="A85" s="4" t="s">
        <v>617</v>
      </c>
      <c r="B85" s="4" t="s">
        <v>298</v>
      </c>
      <c r="C85" s="5" t="s">
        <v>279</v>
      </c>
      <c r="D85" s="4" t="s">
        <v>298</v>
      </c>
      <c r="E85" s="4" t="s">
        <v>386</v>
      </c>
      <c r="F85" s="4" t="s">
        <v>811</v>
      </c>
      <c r="G85" s="4" t="s">
        <v>612</v>
      </c>
      <c r="H85" s="4" t="s">
        <v>612</v>
      </c>
      <c r="I85" s="4" t="s">
        <v>95</v>
      </c>
      <c r="J85" s="5" t="s">
        <v>3</v>
      </c>
      <c r="K85" s="5" t="s">
        <v>3</v>
      </c>
      <c r="L85" s="6">
        <f t="shared" si="10"/>
        <v>1</v>
      </c>
      <c r="M85" s="5" t="s">
        <v>611</v>
      </c>
      <c r="N85" s="6">
        <f t="shared" si="11"/>
        <v>0</v>
      </c>
      <c r="O85" s="5">
        <f t="shared" si="12"/>
        <v>235</v>
      </c>
      <c r="P85" s="6">
        <f t="shared" si="13"/>
        <v>1</v>
      </c>
      <c r="Q85" s="5">
        <f t="shared" si="14"/>
        <v>119</v>
      </c>
      <c r="R85" s="5" t="s">
        <v>665</v>
      </c>
      <c r="S85" s="5" t="s">
        <v>611</v>
      </c>
      <c r="T85" s="5" t="s">
        <v>611</v>
      </c>
    </row>
    <row r="86" spans="1:20" ht="12">
      <c r="A86" s="4" t="s">
        <v>417</v>
      </c>
      <c r="B86" s="4" t="s">
        <v>201</v>
      </c>
      <c r="C86" s="5" t="s">
        <v>484</v>
      </c>
      <c r="D86" s="4" t="s">
        <v>1</v>
      </c>
      <c r="E86" s="4" t="s">
        <v>386</v>
      </c>
      <c r="F86" s="4" t="s">
        <v>905</v>
      </c>
      <c r="G86" s="4" t="s">
        <v>490</v>
      </c>
      <c r="H86" s="4" t="s">
        <v>490</v>
      </c>
      <c r="I86" s="4" t="s">
        <v>95</v>
      </c>
      <c r="J86" s="5" t="s">
        <v>241</v>
      </c>
      <c r="K86" s="5" t="s">
        <v>229</v>
      </c>
      <c r="L86" s="6">
        <f t="shared" si="10"/>
        <v>0.5545454545454546</v>
      </c>
      <c r="M86" s="5" t="s">
        <v>208</v>
      </c>
      <c r="N86" s="6">
        <f t="shared" si="11"/>
        <v>0.01639344262295082</v>
      </c>
      <c r="O86" s="5">
        <f t="shared" si="12"/>
        <v>62</v>
      </c>
      <c r="P86" s="6">
        <f t="shared" si="13"/>
        <v>0.5636363636363636</v>
      </c>
      <c r="Q86" s="5">
        <f t="shared" si="14"/>
        <v>70</v>
      </c>
      <c r="R86" s="5" t="s">
        <v>74</v>
      </c>
      <c r="S86" s="5" t="s">
        <v>611</v>
      </c>
      <c r="T86" s="5" t="s">
        <v>610</v>
      </c>
    </row>
    <row r="87" spans="1:20" ht="12">
      <c r="A87" s="4" t="s">
        <v>158</v>
      </c>
      <c r="B87" s="4" t="s">
        <v>286</v>
      </c>
      <c r="C87" s="5" t="s">
        <v>83</v>
      </c>
      <c r="D87" s="4" t="s">
        <v>388</v>
      </c>
      <c r="E87" s="4" t="s">
        <v>386</v>
      </c>
      <c r="F87" s="4" t="s">
        <v>904</v>
      </c>
      <c r="G87" s="4" t="s">
        <v>612</v>
      </c>
      <c r="H87" s="4" t="s">
        <v>612</v>
      </c>
      <c r="I87" s="4" t="s">
        <v>135</v>
      </c>
      <c r="J87" s="5" t="s">
        <v>295</v>
      </c>
      <c r="K87" s="5" t="s">
        <v>295</v>
      </c>
      <c r="L87" s="6">
        <f t="shared" si="10"/>
        <v>1</v>
      </c>
      <c r="M87" s="5" t="s">
        <v>611</v>
      </c>
      <c r="N87" s="6">
        <f t="shared" si="11"/>
        <v>0</v>
      </c>
      <c r="O87" s="5">
        <f t="shared" si="12"/>
        <v>23</v>
      </c>
      <c r="P87" s="6">
        <f t="shared" si="13"/>
        <v>1</v>
      </c>
      <c r="Q87" s="5">
        <f t="shared" si="14"/>
        <v>21</v>
      </c>
      <c r="R87" s="5" t="s">
        <v>217</v>
      </c>
      <c r="S87" s="5" t="s">
        <v>611</v>
      </c>
      <c r="T87" s="5" t="s">
        <v>611</v>
      </c>
    </row>
    <row r="88" spans="1:20" ht="12">
      <c r="A88" s="4" t="s">
        <v>687</v>
      </c>
      <c r="B88" s="4" t="s">
        <v>401</v>
      </c>
      <c r="C88" s="5" t="s">
        <v>322</v>
      </c>
      <c r="D88" s="4" t="s">
        <v>667</v>
      </c>
      <c r="E88" s="4" t="s">
        <v>386</v>
      </c>
      <c r="F88" s="4" t="s">
        <v>812</v>
      </c>
      <c r="G88" s="4" t="s">
        <v>612</v>
      </c>
      <c r="H88" s="4" t="s">
        <v>612</v>
      </c>
      <c r="I88" s="4" t="s">
        <v>95</v>
      </c>
      <c r="J88" s="5" t="s">
        <v>623</v>
      </c>
      <c r="K88" s="5" t="s">
        <v>623</v>
      </c>
      <c r="L88" s="6">
        <f t="shared" si="10"/>
        <v>1</v>
      </c>
      <c r="M88" s="5" t="s">
        <v>611</v>
      </c>
      <c r="N88" s="6">
        <f t="shared" si="11"/>
        <v>0</v>
      </c>
      <c r="O88" s="5">
        <f t="shared" si="12"/>
        <v>222</v>
      </c>
      <c r="P88" s="6">
        <f t="shared" si="13"/>
        <v>1</v>
      </c>
      <c r="Q88" s="5">
        <f t="shared" si="14"/>
        <v>158</v>
      </c>
      <c r="R88" s="5" t="s">
        <v>282</v>
      </c>
      <c r="S88" s="5" t="s">
        <v>611</v>
      </c>
      <c r="T88" s="5" t="s">
        <v>611</v>
      </c>
    </row>
    <row r="89" spans="1:20" ht="12">
      <c r="A89" s="4" t="s">
        <v>687</v>
      </c>
      <c r="B89" s="4" t="s">
        <v>401</v>
      </c>
      <c r="C89" s="5" t="s">
        <v>701</v>
      </c>
      <c r="D89" s="4" t="s">
        <v>667</v>
      </c>
      <c r="E89" s="4" t="s">
        <v>386</v>
      </c>
      <c r="F89" s="4" t="s">
        <v>813</v>
      </c>
      <c r="G89" s="4" t="s">
        <v>612</v>
      </c>
      <c r="H89" s="4" t="s">
        <v>612</v>
      </c>
      <c r="I89" s="4" t="s">
        <v>95</v>
      </c>
      <c r="J89" s="5" t="s">
        <v>149</v>
      </c>
      <c r="K89" s="5" t="s">
        <v>149</v>
      </c>
      <c r="L89" s="6">
        <f t="shared" si="10"/>
        <v>1</v>
      </c>
      <c r="M89" s="5" t="s">
        <v>611</v>
      </c>
      <c r="N89" s="6">
        <f t="shared" si="11"/>
        <v>0</v>
      </c>
      <c r="O89" s="5">
        <f t="shared" si="12"/>
        <v>167</v>
      </c>
      <c r="P89" s="6">
        <f t="shared" si="13"/>
        <v>1</v>
      </c>
      <c r="Q89" s="5">
        <f t="shared" si="14"/>
        <v>121</v>
      </c>
      <c r="R89" s="5" t="s">
        <v>8</v>
      </c>
      <c r="S89" s="5" t="s">
        <v>611</v>
      </c>
      <c r="T89" s="5" t="s">
        <v>611</v>
      </c>
    </row>
    <row r="90" spans="1:20" ht="12">
      <c r="A90" s="4" t="s">
        <v>643</v>
      </c>
      <c r="B90" s="4" t="s">
        <v>17</v>
      </c>
      <c r="C90" s="5" t="s">
        <v>164</v>
      </c>
      <c r="D90" s="4" t="s">
        <v>910</v>
      </c>
      <c r="E90" s="4" t="s">
        <v>386</v>
      </c>
      <c r="F90" s="4" t="s">
        <v>916</v>
      </c>
      <c r="G90" s="4" t="s">
        <v>621</v>
      </c>
      <c r="H90" s="4" t="s">
        <v>622</v>
      </c>
      <c r="I90" s="4" t="s">
        <v>95</v>
      </c>
      <c r="J90" s="5" t="s">
        <v>623</v>
      </c>
      <c r="K90" s="5" t="s">
        <v>69</v>
      </c>
      <c r="L90" s="6">
        <f t="shared" si="10"/>
        <v>0.5630630630630631</v>
      </c>
      <c r="M90" s="5" t="s">
        <v>353</v>
      </c>
      <c r="N90" s="6">
        <f t="shared" si="11"/>
        <v>0.216</v>
      </c>
      <c r="O90" s="5">
        <f t="shared" si="12"/>
        <v>152</v>
      </c>
      <c r="P90" s="6">
        <f t="shared" si="13"/>
        <v>0.6846846846846847</v>
      </c>
      <c r="Q90" s="5">
        <f t="shared" si="14"/>
        <v>127</v>
      </c>
      <c r="R90" s="5" t="s">
        <v>226</v>
      </c>
      <c r="S90" s="5" t="s">
        <v>525</v>
      </c>
      <c r="T90" s="5" t="s">
        <v>636</v>
      </c>
    </row>
    <row r="91" spans="1:20" ht="12">
      <c r="A91" s="4" t="s">
        <v>643</v>
      </c>
      <c r="B91" s="4" t="s">
        <v>17</v>
      </c>
      <c r="C91" s="5" t="s">
        <v>587</v>
      </c>
      <c r="D91" s="4" t="s">
        <v>911</v>
      </c>
      <c r="E91" s="4" t="s">
        <v>386</v>
      </c>
      <c r="F91" s="4" t="s">
        <v>917</v>
      </c>
      <c r="G91" s="4" t="s">
        <v>621</v>
      </c>
      <c r="H91" s="4" t="s">
        <v>622</v>
      </c>
      <c r="I91" s="4" t="s">
        <v>95</v>
      </c>
      <c r="J91" s="5" t="s">
        <v>545</v>
      </c>
      <c r="K91" s="5" t="s">
        <v>660</v>
      </c>
      <c r="L91" s="6">
        <f t="shared" si="10"/>
        <v>0.551219512195122</v>
      </c>
      <c r="M91" s="5" t="s">
        <v>121</v>
      </c>
      <c r="N91" s="6">
        <f t="shared" si="11"/>
        <v>0.2920353982300885</v>
      </c>
      <c r="O91" s="5">
        <f t="shared" si="12"/>
        <v>146</v>
      </c>
      <c r="P91" s="6">
        <f t="shared" si="13"/>
        <v>0.7121951219512195</v>
      </c>
      <c r="Q91" s="5">
        <f t="shared" si="14"/>
        <v>72</v>
      </c>
      <c r="R91" s="5" t="s">
        <v>311</v>
      </c>
      <c r="S91" s="5" t="s">
        <v>525</v>
      </c>
      <c r="T91" s="5" t="s">
        <v>341</v>
      </c>
    </row>
    <row r="92" spans="1:20" ht="12">
      <c r="A92" s="4" t="s">
        <v>643</v>
      </c>
      <c r="B92" s="4" t="s">
        <v>17</v>
      </c>
      <c r="C92" s="5" t="s">
        <v>348</v>
      </c>
      <c r="D92" s="4" t="s">
        <v>912</v>
      </c>
      <c r="E92" s="4" t="s">
        <v>386</v>
      </c>
      <c r="F92" s="4" t="s">
        <v>918</v>
      </c>
      <c r="G92" s="4" t="s">
        <v>621</v>
      </c>
      <c r="H92" s="4" t="s">
        <v>622</v>
      </c>
      <c r="I92" s="4" t="s">
        <v>95</v>
      </c>
      <c r="J92" s="5" t="s">
        <v>117</v>
      </c>
      <c r="K92" s="5" t="s">
        <v>616</v>
      </c>
      <c r="L92" s="6">
        <f t="shared" si="10"/>
        <v>0.43263473053892215</v>
      </c>
      <c r="M92" s="5" t="s">
        <v>63</v>
      </c>
      <c r="N92" s="6">
        <f t="shared" si="11"/>
        <v>0.31141868512110726</v>
      </c>
      <c r="O92" s="5">
        <f t="shared" si="12"/>
        <v>379</v>
      </c>
      <c r="P92" s="6">
        <f t="shared" si="13"/>
        <v>0.5673652694610778</v>
      </c>
      <c r="Q92" s="5">
        <f t="shared" si="14"/>
        <v>11</v>
      </c>
      <c r="R92" s="5" t="s">
        <v>341</v>
      </c>
      <c r="S92" s="5" t="s">
        <v>675</v>
      </c>
      <c r="T92" s="5" t="s">
        <v>611</v>
      </c>
    </row>
    <row r="93" spans="1:20" ht="12">
      <c r="A93" s="4" t="s">
        <v>643</v>
      </c>
      <c r="B93" s="4" t="s">
        <v>17</v>
      </c>
      <c r="C93" s="5" t="s">
        <v>390</v>
      </c>
      <c r="D93" s="4" t="s">
        <v>913</v>
      </c>
      <c r="E93" s="4" t="s">
        <v>386</v>
      </c>
      <c r="F93" s="4" t="s">
        <v>919</v>
      </c>
      <c r="G93" s="4" t="s">
        <v>621</v>
      </c>
      <c r="H93" s="4" t="s">
        <v>622</v>
      </c>
      <c r="I93" s="4" t="s">
        <v>135</v>
      </c>
      <c r="J93" s="5" t="s">
        <v>312</v>
      </c>
      <c r="K93" s="5" t="s">
        <v>247</v>
      </c>
      <c r="L93" s="6">
        <f t="shared" si="10"/>
        <v>0.3282828282828283</v>
      </c>
      <c r="M93" s="5" t="s">
        <v>217</v>
      </c>
      <c r="N93" s="6">
        <f t="shared" si="11"/>
        <v>0.3230769230769231</v>
      </c>
      <c r="O93" s="5">
        <f t="shared" si="12"/>
        <v>86</v>
      </c>
      <c r="P93" s="6">
        <f t="shared" si="13"/>
        <v>0.43434343434343436</v>
      </c>
      <c r="Q93" s="5">
        <f t="shared" si="14"/>
        <v>29</v>
      </c>
      <c r="R93" s="5" t="s">
        <v>525</v>
      </c>
      <c r="S93" s="5" t="s">
        <v>233</v>
      </c>
      <c r="T93" s="5" t="s">
        <v>351</v>
      </c>
    </row>
    <row r="94" spans="1:20" ht="12">
      <c r="A94" s="4" t="s">
        <v>643</v>
      </c>
      <c r="B94" s="4" t="s">
        <v>17</v>
      </c>
      <c r="C94" s="5" t="s">
        <v>209</v>
      </c>
      <c r="D94" s="4" t="s">
        <v>914</v>
      </c>
      <c r="E94" s="4" t="s">
        <v>386</v>
      </c>
      <c r="F94" s="4" t="s">
        <v>920</v>
      </c>
      <c r="G94" s="4" t="s">
        <v>621</v>
      </c>
      <c r="H94" s="4" t="s">
        <v>622</v>
      </c>
      <c r="I94" s="4" t="s">
        <v>135</v>
      </c>
      <c r="J94" s="5" t="s">
        <v>189</v>
      </c>
      <c r="K94" s="5" t="s">
        <v>374</v>
      </c>
      <c r="L94" s="6">
        <f t="shared" si="10"/>
        <v>0.1559633027522936</v>
      </c>
      <c r="M94" s="5" t="s">
        <v>525</v>
      </c>
      <c r="N94" s="6">
        <f t="shared" si="11"/>
        <v>0.5</v>
      </c>
      <c r="O94" s="5">
        <f t="shared" si="12"/>
        <v>51</v>
      </c>
      <c r="P94" s="6">
        <f t="shared" si="13"/>
        <v>0.23394495412844038</v>
      </c>
      <c r="Q94" s="5">
        <f t="shared" si="14"/>
        <v>2</v>
      </c>
      <c r="R94" s="5" t="s">
        <v>208</v>
      </c>
      <c r="S94" s="5" t="s">
        <v>611</v>
      </c>
      <c r="T94" s="5" t="s">
        <v>208</v>
      </c>
    </row>
    <row r="95" spans="1:20" ht="12">
      <c r="A95" s="4" t="s">
        <v>643</v>
      </c>
      <c r="B95" s="4" t="s">
        <v>17</v>
      </c>
      <c r="C95" s="5" t="s">
        <v>296</v>
      </c>
      <c r="D95" s="4" t="s">
        <v>915</v>
      </c>
      <c r="E95" s="4" t="s">
        <v>386</v>
      </c>
      <c r="F95" s="4" t="s">
        <v>921</v>
      </c>
      <c r="G95" s="4" t="s">
        <v>922</v>
      </c>
      <c r="H95" s="4" t="s">
        <v>622</v>
      </c>
      <c r="I95" s="4" t="s">
        <v>135</v>
      </c>
      <c r="J95" s="5" t="s">
        <v>115</v>
      </c>
      <c r="K95" s="5" t="s">
        <v>610</v>
      </c>
      <c r="L95" s="6">
        <f t="shared" si="10"/>
        <v>0.13513513513513514</v>
      </c>
      <c r="M95" s="5" t="s">
        <v>675</v>
      </c>
      <c r="N95" s="6">
        <f t="shared" si="11"/>
        <v>0.1</v>
      </c>
      <c r="O95" s="5">
        <f t="shared" si="12"/>
        <v>22</v>
      </c>
      <c r="P95" s="6">
        <f t="shared" si="13"/>
        <v>0.14864864864864866</v>
      </c>
      <c r="Q95" s="5">
        <f t="shared" si="14"/>
        <v>32</v>
      </c>
      <c r="R95" s="5" t="s">
        <v>646</v>
      </c>
      <c r="S95" s="5" t="s">
        <v>611</v>
      </c>
      <c r="T95" s="5" t="s">
        <v>636</v>
      </c>
    </row>
    <row r="96" spans="1:20" ht="12">
      <c r="A96" s="4" t="s">
        <v>168</v>
      </c>
      <c r="B96" s="4" t="s">
        <v>65</v>
      </c>
      <c r="C96" s="5" t="s">
        <v>659</v>
      </c>
      <c r="D96" s="4" t="s">
        <v>65</v>
      </c>
      <c r="E96" s="4" t="s">
        <v>386</v>
      </c>
      <c r="F96" s="4" t="s">
        <v>814</v>
      </c>
      <c r="G96" s="4" t="s">
        <v>612</v>
      </c>
      <c r="H96" s="4" t="s">
        <v>612</v>
      </c>
      <c r="I96" s="4" t="s">
        <v>95</v>
      </c>
      <c r="J96" s="5" t="s">
        <v>606</v>
      </c>
      <c r="K96" s="5" t="s">
        <v>606</v>
      </c>
      <c r="L96" s="6">
        <f t="shared" si="10"/>
        <v>1</v>
      </c>
      <c r="M96" s="5" t="s">
        <v>611</v>
      </c>
      <c r="N96" s="6">
        <f t="shared" si="11"/>
        <v>0</v>
      </c>
      <c r="O96" s="5">
        <f t="shared" si="12"/>
        <v>115</v>
      </c>
      <c r="P96" s="6">
        <f t="shared" si="13"/>
        <v>1</v>
      </c>
      <c r="Q96" s="5">
        <f t="shared" si="14"/>
        <v>32</v>
      </c>
      <c r="R96" s="5" t="s">
        <v>486</v>
      </c>
      <c r="S96" s="5" t="s">
        <v>611</v>
      </c>
      <c r="T96" s="5" t="s">
        <v>611</v>
      </c>
    </row>
    <row r="97" spans="1:20" ht="12">
      <c r="A97" s="4" t="s">
        <v>139</v>
      </c>
      <c r="B97" s="4" t="s">
        <v>693</v>
      </c>
      <c r="C97" s="5" t="s">
        <v>553</v>
      </c>
      <c r="D97" s="4" t="s">
        <v>446</v>
      </c>
      <c r="E97" s="4" t="s">
        <v>386</v>
      </c>
      <c r="F97" s="4" t="s">
        <v>815</v>
      </c>
      <c r="G97" s="4" t="s">
        <v>612</v>
      </c>
      <c r="H97" s="4" t="s">
        <v>612</v>
      </c>
      <c r="I97" s="4" t="s">
        <v>95</v>
      </c>
      <c r="J97" s="5" t="s">
        <v>150</v>
      </c>
      <c r="K97" s="5" t="s">
        <v>150</v>
      </c>
      <c r="L97" s="6">
        <f t="shared" si="10"/>
        <v>1</v>
      </c>
      <c r="M97" s="5" t="s">
        <v>611</v>
      </c>
      <c r="N97" s="6">
        <f t="shared" si="11"/>
        <v>0</v>
      </c>
      <c r="O97" s="5">
        <f t="shared" si="12"/>
        <v>415</v>
      </c>
      <c r="P97" s="6">
        <f t="shared" si="13"/>
        <v>1</v>
      </c>
      <c r="Q97" s="5">
        <f t="shared" si="14"/>
        <v>286</v>
      </c>
      <c r="R97" s="5" t="s">
        <v>318</v>
      </c>
      <c r="S97" s="5" t="s">
        <v>611</v>
      </c>
      <c r="T97" s="5" t="s">
        <v>611</v>
      </c>
    </row>
    <row r="98" spans="1:20" ht="12">
      <c r="A98" s="4" t="s">
        <v>461</v>
      </c>
      <c r="B98" s="4" t="s">
        <v>7</v>
      </c>
      <c r="C98" s="5" t="s">
        <v>242</v>
      </c>
      <c r="D98" s="4" t="s">
        <v>54</v>
      </c>
      <c r="E98" s="4" t="s">
        <v>386</v>
      </c>
      <c r="F98" s="4" t="s">
        <v>816</v>
      </c>
      <c r="G98" s="4" t="s">
        <v>612</v>
      </c>
      <c r="H98" s="4" t="s">
        <v>612</v>
      </c>
      <c r="I98" s="4" t="s">
        <v>95</v>
      </c>
      <c r="J98" s="5" t="s">
        <v>25</v>
      </c>
      <c r="K98" s="5" t="s">
        <v>25</v>
      </c>
      <c r="L98" s="6">
        <f>K98/J98</f>
        <v>1</v>
      </c>
      <c r="M98" s="5" t="s">
        <v>611</v>
      </c>
      <c r="N98" s="6">
        <f>M98/K98</f>
        <v>0</v>
      </c>
      <c r="O98" s="5">
        <f aca="true" t="shared" si="15" ref="O98:O112">M98+K98</f>
        <v>396</v>
      </c>
      <c r="P98" s="6">
        <f>O98/J98</f>
        <v>1</v>
      </c>
      <c r="Q98" s="5">
        <f>R98+S98+T98</f>
        <v>367</v>
      </c>
      <c r="R98" s="5" t="s">
        <v>266</v>
      </c>
      <c r="S98" s="5" t="s">
        <v>611</v>
      </c>
      <c r="T98" s="5" t="s">
        <v>611</v>
      </c>
    </row>
    <row r="99" spans="1:20" ht="12">
      <c r="A99" s="4" t="s">
        <v>461</v>
      </c>
      <c r="B99" s="4" t="s">
        <v>7</v>
      </c>
      <c r="C99" s="5" t="s">
        <v>542</v>
      </c>
      <c r="D99" s="4" t="s">
        <v>54</v>
      </c>
      <c r="E99" s="4" t="s">
        <v>386</v>
      </c>
      <c r="F99" s="4" t="s">
        <v>817</v>
      </c>
      <c r="G99" s="4" t="s">
        <v>612</v>
      </c>
      <c r="H99" s="4" t="s">
        <v>612</v>
      </c>
      <c r="I99" s="4" t="s">
        <v>95</v>
      </c>
      <c r="J99" s="5" t="s">
        <v>84</v>
      </c>
      <c r="K99" s="5" t="s">
        <v>84</v>
      </c>
      <c r="L99" s="6">
        <f>K99/J99</f>
        <v>1</v>
      </c>
      <c r="M99" s="5" t="s">
        <v>611</v>
      </c>
      <c r="N99" s="6">
        <f>M99/K99</f>
        <v>0</v>
      </c>
      <c r="O99" s="5">
        <f t="shared" si="15"/>
        <v>417</v>
      </c>
      <c r="P99" s="6">
        <f>O99/J99</f>
        <v>1</v>
      </c>
      <c r="Q99" s="5">
        <f>R99+S99+T99</f>
        <v>397</v>
      </c>
      <c r="R99" s="5" t="s">
        <v>400</v>
      </c>
      <c r="S99" s="5" t="s">
        <v>611</v>
      </c>
      <c r="T99" s="5" t="s">
        <v>611</v>
      </c>
    </row>
    <row r="100" spans="1:20" ht="12">
      <c r="A100" s="4" t="s">
        <v>461</v>
      </c>
      <c r="B100" s="4" t="s">
        <v>7</v>
      </c>
      <c r="C100" s="5" t="s">
        <v>112</v>
      </c>
      <c r="D100" s="4" t="s">
        <v>77</v>
      </c>
      <c r="E100" s="4" t="s">
        <v>386</v>
      </c>
      <c r="F100" s="4" t="s">
        <v>818</v>
      </c>
      <c r="G100" s="4" t="s">
        <v>612</v>
      </c>
      <c r="H100" s="4" t="s">
        <v>612</v>
      </c>
      <c r="I100" s="4" t="s">
        <v>95</v>
      </c>
      <c r="J100" s="5" t="s">
        <v>70</v>
      </c>
      <c r="K100" s="5" t="s">
        <v>70</v>
      </c>
      <c r="L100" s="6">
        <f>K100/J100</f>
        <v>1</v>
      </c>
      <c r="M100" s="5" t="s">
        <v>611</v>
      </c>
      <c r="N100" s="6">
        <f>M100/K100</f>
        <v>0</v>
      </c>
      <c r="O100" s="5">
        <f t="shared" si="15"/>
        <v>379</v>
      </c>
      <c r="P100" s="6">
        <f>O100/J100</f>
        <v>1</v>
      </c>
      <c r="Q100" s="5">
        <f>R100+S100+T100</f>
        <v>254</v>
      </c>
      <c r="R100" s="5" t="s">
        <v>46</v>
      </c>
      <c r="S100" s="5" t="s">
        <v>611</v>
      </c>
      <c r="T100" s="5" t="s">
        <v>611</v>
      </c>
    </row>
    <row r="101" spans="1:20" ht="12">
      <c r="A101" s="4" t="s">
        <v>461</v>
      </c>
      <c r="B101" s="4" t="s">
        <v>7</v>
      </c>
      <c r="C101" s="5" t="s">
        <v>361</v>
      </c>
      <c r="D101" s="4" t="s">
        <v>77</v>
      </c>
      <c r="E101" s="4" t="s">
        <v>386</v>
      </c>
      <c r="F101" s="4" t="s">
        <v>819</v>
      </c>
      <c r="G101" s="4" t="s">
        <v>612</v>
      </c>
      <c r="H101" s="4" t="s">
        <v>612</v>
      </c>
      <c r="I101" s="4" t="s">
        <v>95</v>
      </c>
      <c r="J101" s="5" t="s">
        <v>526</v>
      </c>
      <c r="K101" s="5" t="s">
        <v>526</v>
      </c>
      <c r="L101" s="6">
        <f>K101/J101</f>
        <v>1</v>
      </c>
      <c r="M101" s="5" t="s">
        <v>611</v>
      </c>
      <c r="N101" s="6">
        <f>M101/K101</f>
        <v>0</v>
      </c>
      <c r="O101" s="5">
        <f t="shared" si="15"/>
        <v>558</v>
      </c>
      <c r="P101" s="6">
        <f>O101/J101</f>
        <v>1</v>
      </c>
      <c r="Q101" s="5">
        <f>R101+S101+T101</f>
        <v>95</v>
      </c>
      <c r="R101" s="5" t="s">
        <v>421</v>
      </c>
      <c r="S101" s="5" t="s">
        <v>611</v>
      </c>
      <c r="T101" s="5" t="s">
        <v>611</v>
      </c>
    </row>
    <row r="102" spans="1:20" ht="12">
      <c r="A102" s="4" t="s">
        <v>268</v>
      </c>
      <c r="B102" s="4" t="s">
        <v>429</v>
      </c>
      <c r="C102" s="5" t="s">
        <v>716</v>
      </c>
      <c r="D102" s="4" t="s">
        <v>429</v>
      </c>
      <c r="E102" s="4" t="s">
        <v>386</v>
      </c>
      <c r="F102" s="4" t="s">
        <v>820</v>
      </c>
      <c r="G102" s="4" t="s">
        <v>612</v>
      </c>
      <c r="H102" s="4" t="s">
        <v>612</v>
      </c>
      <c r="I102" s="4" t="s">
        <v>95</v>
      </c>
      <c r="J102" s="5" t="s">
        <v>184</v>
      </c>
      <c r="K102" s="5" t="s">
        <v>184</v>
      </c>
      <c r="L102" s="6">
        <f>K102/J102</f>
        <v>1</v>
      </c>
      <c r="M102" s="5" t="s">
        <v>611</v>
      </c>
      <c r="N102" s="6">
        <f>M102/K102</f>
        <v>0</v>
      </c>
      <c r="O102" s="5">
        <f t="shared" si="15"/>
        <v>142</v>
      </c>
      <c r="P102" s="6">
        <f>O102/J102</f>
        <v>1</v>
      </c>
      <c r="Q102" s="5">
        <f>R102+S102+T102</f>
        <v>75</v>
      </c>
      <c r="R102" s="5" t="s">
        <v>68</v>
      </c>
      <c r="S102" s="5" t="s">
        <v>611</v>
      </c>
      <c r="T102" s="5" t="s">
        <v>611</v>
      </c>
    </row>
    <row r="103" spans="1:20" ht="12">
      <c r="A103" s="4" t="s">
        <v>626</v>
      </c>
      <c r="B103" s="4" t="s">
        <v>548</v>
      </c>
      <c r="C103" s="5" t="s">
        <v>29</v>
      </c>
      <c r="D103" s="4" t="s">
        <v>359</v>
      </c>
      <c r="E103" s="4" t="s">
        <v>386</v>
      </c>
      <c r="F103" s="4" t="s">
        <v>821</v>
      </c>
      <c r="G103" s="4" t="s">
        <v>888</v>
      </c>
      <c r="H103" s="4" t="s">
        <v>364</v>
      </c>
      <c r="I103" s="4" t="s">
        <v>135</v>
      </c>
      <c r="J103" s="5" t="s">
        <v>295</v>
      </c>
      <c r="K103" s="5" t="s">
        <v>646</v>
      </c>
      <c r="L103" s="6">
        <f>K103/J103</f>
        <v>0.2608695652173913</v>
      </c>
      <c r="M103" s="5" t="s">
        <v>611</v>
      </c>
      <c r="N103" s="6">
        <f>M103/K103</f>
        <v>0</v>
      </c>
      <c r="O103" s="5">
        <f t="shared" si="15"/>
        <v>6</v>
      </c>
      <c r="P103" s="6">
        <f>O103/J103</f>
        <v>0.2608695652173913</v>
      </c>
      <c r="Q103" s="5">
        <f>R103+S103+T103</f>
        <v>11</v>
      </c>
      <c r="R103" s="5" t="s">
        <v>284</v>
      </c>
      <c r="S103" s="5" t="s">
        <v>611</v>
      </c>
      <c r="T103" s="5" t="s">
        <v>653</v>
      </c>
    </row>
    <row r="104" spans="1:20" ht="12">
      <c r="A104" s="4" t="s">
        <v>670</v>
      </c>
      <c r="B104" s="4" t="s">
        <v>531</v>
      </c>
      <c r="C104" s="5" t="s">
        <v>103</v>
      </c>
      <c r="D104" s="4" t="s">
        <v>630</v>
      </c>
      <c r="E104" s="4" t="s">
        <v>386</v>
      </c>
      <c r="F104" s="4" t="s">
        <v>823</v>
      </c>
      <c r="G104" s="4" t="s">
        <v>862</v>
      </c>
      <c r="H104" s="4" t="s">
        <v>133</v>
      </c>
      <c r="I104" s="4" t="s">
        <v>135</v>
      </c>
      <c r="J104" s="5" t="s">
        <v>597</v>
      </c>
      <c r="K104" s="5" t="s">
        <v>653</v>
      </c>
      <c r="L104" s="6">
        <f>K104/J104</f>
        <v>0.09411764705882353</v>
      </c>
      <c r="M104" s="5" t="s">
        <v>675</v>
      </c>
      <c r="N104" s="6">
        <f>M104/K104</f>
        <v>0.25</v>
      </c>
      <c r="O104" s="5">
        <f t="shared" si="15"/>
        <v>10</v>
      </c>
      <c r="P104" s="6">
        <f>O104/J104</f>
        <v>0.11764705882352941</v>
      </c>
      <c r="Q104" s="5">
        <f>R104+S104+T104</f>
        <v>16</v>
      </c>
      <c r="R104" s="5" t="s">
        <v>675</v>
      </c>
      <c r="S104" s="5" t="s">
        <v>611</v>
      </c>
      <c r="T104" s="5" t="s">
        <v>22</v>
      </c>
    </row>
    <row r="105" spans="1:20" ht="12">
      <c r="A105" s="4" t="s">
        <v>333</v>
      </c>
      <c r="B105" s="4" t="s">
        <v>391</v>
      </c>
      <c r="C105" s="5" t="s">
        <v>431</v>
      </c>
      <c r="D105" s="4" t="s">
        <v>391</v>
      </c>
      <c r="E105" s="4" t="s">
        <v>386</v>
      </c>
      <c r="F105" s="4" t="s">
        <v>824</v>
      </c>
      <c r="G105" s="4" t="s">
        <v>889</v>
      </c>
      <c r="H105" s="4" t="s">
        <v>666</v>
      </c>
      <c r="I105" s="4" t="s">
        <v>95</v>
      </c>
      <c r="J105" s="5" t="s">
        <v>399</v>
      </c>
      <c r="K105" s="5" t="s">
        <v>456</v>
      </c>
      <c r="L105" s="6">
        <f>K105/J105</f>
        <v>0.8666666666666667</v>
      </c>
      <c r="M105" s="5" t="s">
        <v>611</v>
      </c>
      <c r="N105" s="6">
        <f>M105/K105</f>
        <v>0</v>
      </c>
      <c r="O105" s="5">
        <f t="shared" si="15"/>
        <v>13</v>
      </c>
      <c r="P105" s="6">
        <f>O105/J105</f>
        <v>0.8666666666666667</v>
      </c>
      <c r="Q105" s="5">
        <f>R105+S105+T105</f>
        <v>12</v>
      </c>
      <c r="R105" s="5" t="s">
        <v>379</v>
      </c>
      <c r="S105" s="5" t="s">
        <v>611</v>
      </c>
      <c r="T105" s="5" t="s">
        <v>208</v>
      </c>
    </row>
    <row r="106" spans="1:20" ht="12">
      <c r="A106" s="4" t="s">
        <v>277</v>
      </c>
      <c r="B106" s="4" t="s">
        <v>73</v>
      </c>
      <c r="C106" s="5" t="s">
        <v>464</v>
      </c>
      <c r="D106" s="4" t="s">
        <v>9</v>
      </c>
      <c r="E106" s="4" t="s">
        <v>386</v>
      </c>
      <c r="F106" s="4" t="s">
        <v>825</v>
      </c>
      <c r="G106" s="4" t="s">
        <v>33</v>
      </c>
      <c r="H106" s="4" t="s">
        <v>34</v>
      </c>
      <c r="I106" s="4" t="s">
        <v>135</v>
      </c>
      <c r="J106" s="5" t="s">
        <v>528</v>
      </c>
      <c r="K106" s="5" t="s">
        <v>217</v>
      </c>
      <c r="L106" s="6">
        <f>K106/J106</f>
        <v>0.12962962962962962</v>
      </c>
      <c r="M106" s="5" t="s">
        <v>379</v>
      </c>
      <c r="N106" s="6">
        <f>M106/K106</f>
        <v>0.5238095238095238</v>
      </c>
      <c r="O106" s="5">
        <f t="shared" si="15"/>
        <v>32</v>
      </c>
      <c r="P106" s="6">
        <f>O106/J106</f>
        <v>0.19753086419753085</v>
      </c>
      <c r="Q106" s="5">
        <f>R106+S106+T106</f>
        <v>5</v>
      </c>
      <c r="R106" s="5" t="s">
        <v>675</v>
      </c>
      <c r="S106" s="5" t="s">
        <v>611</v>
      </c>
      <c r="T106" s="5" t="s">
        <v>284</v>
      </c>
    </row>
    <row r="107" spans="1:20" ht="12">
      <c r="A107" s="4" t="s">
        <v>277</v>
      </c>
      <c r="B107" s="4" t="s">
        <v>73</v>
      </c>
      <c r="C107" s="5" t="s">
        <v>624</v>
      </c>
      <c r="D107" s="4" t="s">
        <v>118</v>
      </c>
      <c r="E107" s="4" t="s">
        <v>386</v>
      </c>
      <c r="F107" s="4" t="s">
        <v>826</v>
      </c>
      <c r="G107" s="4" t="s">
        <v>33</v>
      </c>
      <c r="H107" s="4" t="s">
        <v>34</v>
      </c>
      <c r="I107" s="4" t="s">
        <v>135</v>
      </c>
      <c r="J107" s="5" t="s">
        <v>536</v>
      </c>
      <c r="K107" s="5" t="s">
        <v>513</v>
      </c>
      <c r="L107" s="6">
        <f>K107/J107</f>
        <v>0.18811881188118812</v>
      </c>
      <c r="M107" s="5" t="s">
        <v>138</v>
      </c>
      <c r="N107" s="6">
        <f>M107/K107</f>
        <v>0.3157894736842105</v>
      </c>
      <c r="O107" s="5">
        <f t="shared" si="15"/>
        <v>75</v>
      </c>
      <c r="P107" s="6">
        <f>O107/J107</f>
        <v>0.24752475247524752</v>
      </c>
      <c r="Q107" s="5">
        <f>R107+S107+T107</f>
        <v>18</v>
      </c>
      <c r="R107" s="5" t="s">
        <v>557</v>
      </c>
      <c r="S107" s="5" t="s">
        <v>611</v>
      </c>
      <c r="T107" s="5" t="s">
        <v>22</v>
      </c>
    </row>
    <row r="108" spans="1:20" ht="12">
      <c r="A108" s="4" t="s">
        <v>598</v>
      </c>
      <c r="B108" s="4" t="s">
        <v>59</v>
      </c>
      <c r="C108" s="5" t="s">
        <v>434</v>
      </c>
      <c r="D108" s="4" t="s">
        <v>669</v>
      </c>
      <c r="E108" s="4" t="s">
        <v>386</v>
      </c>
      <c r="F108" s="4" t="s">
        <v>827</v>
      </c>
      <c r="G108" s="4" t="s">
        <v>612</v>
      </c>
      <c r="H108" s="4" t="s">
        <v>612</v>
      </c>
      <c r="I108" s="4" t="s">
        <v>95</v>
      </c>
      <c r="J108" s="5" t="s">
        <v>340</v>
      </c>
      <c r="K108" s="5" t="s">
        <v>707</v>
      </c>
      <c r="L108" s="6">
        <f>K108/J108</f>
        <v>0.532258064516129</v>
      </c>
      <c r="M108" s="5" t="s">
        <v>353</v>
      </c>
      <c r="N108" s="6">
        <f>M108/K108</f>
        <v>0.20454545454545456</v>
      </c>
      <c r="O108" s="5">
        <f t="shared" si="15"/>
        <v>159</v>
      </c>
      <c r="P108" s="6">
        <f>O108/J108</f>
        <v>0.6411290322580645</v>
      </c>
      <c r="Q108" s="5">
        <f>R108+S108+T108</f>
        <v>93</v>
      </c>
      <c r="R108" s="5" t="s">
        <v>470</v>
      </c>
      <c r="S108" s="5" t="s">
        <v>399</v>
      </c>
      <c r="T108" s="5" t="s">
        <v>611</v>
      </c>
    </row>
    <row r="109" spans="1:20" ht="12">
      <c r="A109" s="4" t="s">
        <v>368</v>
      </c>
      <c r="B109" s="4" t="s">
        <v>11</v>
      </c>
      <c r="C109" s="5" t="s">
        <v>455</v>
      </c>
      <c r="D109" s="4" t="s">
        <v>495</v>
      </c>
      <c r="E109" s="4" t="s">
        <v>386</v>
      </c>
      <c r="F109" s="4" t="s">
        <v>828</v>
      </c>
      <c r="G109" s="4" t="s">
        <v>860</v>
      </c>
      <c r="H109" s="4" t="s">
        <v>518</v>
      </c>
      <c r="I109" s="4" t="s">
        <v>135</v>
      </c>
      <c r="J109" s="5" t="s">
        <v>291</v>
      </c>
      <c r="K109" s="5" t="s">
        <v>653</v>
      </c>
      <c r="L109" s="6">
        <f>K109/J109</f>
        <v>0.06779661016949153</v>
      </c>
      <c r="M109" s="5" t="s">
        <v>611</v>
      </c>
      <c r="N109" s="6">
        <f>M109/K109</f>
        <v>0</v>
      </c>
      <c r="O109" s="5">
        <f t="shared" si="15"/>
        <v>8</v>
      </c>
      <c r="P109" s="6">
        <f>O109/J109</f>
        <v>0.06779661016949153</v>
      </c>
      <c r="Q109" s="5">
        <f>R109+S109+T109</f>
        <v>20</v>
      </c>
      <c r="R109" s="5" t="s">
        <v>208</v>
      </c>
      <c r="S109" s="5" t="s">
        <v>611</v>
      </c>
      <c r="T109" s="5" t="s">
        <v>516</v>
      </c>
    </row>
    <row r="110" spans="1:20" ht="12">
      <c r="A110" s="4" t="s">
        <v>566</v>
      </c>
      <c r="B110" s="4" t="s">
        <v>684</v>
      </c>
      <c r="C110" s="5" t="s">
        <v>685</v>
      </c>
      <c r="D110" s="4" t="s">
        <v>10</v>
      </c>
      <c r="E110" s="4" t="s">
        <v>386</v>
      </c>
      <c r="F110" s="4" t="s">
        <v>829</v>
      </c>
      <c r="G110" s="4" t="s">
        <v>612</v>
      </c>
      <c r="H110" s="4" t="s">
        <v>612</v>
      </c>
      <c r="I110" s="4" t="s">
        <v>95</v>
      </c>
      <c r="J110" s="5" t="s">
        <v>85</v>
      </c>
      <c r="K110" s="5" t="s">
        <v>641</v>
      </c>
      <c r="L110" s="6">
        <f>K110/J110</f>
        <v>0.9272727272727272</v>
      </c>
      <c r="M110" s="5" t="s">
        <v>351</v>
      </c>
      <c r="N110" s="6">
        <f>M110/K110</f>
        <v>0.0457516339869281</v>
      </c>
      <c r="O110" s="5">
        <f t="shared" si="15"/>
        <v>160</v>
      </c>
      <c r="P110" s="6">
        <f>O110/J110</f>
        <v>0.9696969696969697</v>
      </c>
      <c r="Q110" s="5">
        <f>R110+S110+T110</f>
        <v>69</v>
      </c>
      <c r="R110" s="5" t="s">
        <v>247</v>
      </c>
      <c r="S110" s="5" t="s">
        <v>284</v>
      </c>
      <c r="T110" s="5" t="s">
        <v>208</v>
      </c>
    </row>
    <row r="111" spans="1:20" ht="12">
      <c r="A111" s="4" t="s">
        <v>122</v>
      </c>
      <c r="B111" s="4" t="s">
        <v>393</v>
      </c>
      <c r="C111" s="5" t="s">
        <v>523</v>
      </c>
      <c r="D111" s="4" t="s">
        <v>906</v>
      </c>
      <c r="E111" s="4" t="s">
        <v>386</v>
      </c>
      <c r="F111" s="4" t="s">
        <v>830</v>
      </c>
      <c r="G111" s="4" t="s">
        <v>612</v>
      </c>
      <c r="H111" s="4" t="s">
        <v>612</v>
      </c>
      <c r="I111" s="4" t="s">
        <v>95</v>
      </c>
      <c r="J111" s="5" t="s">
        <v>173</v>
      </c>
      <c r="K111" s="5" t="s">
        <v>173</v>
      </c>
      <c r="L111" s="6">
        <f>K111/J111</f>
        <v>1</v>
      </c>
      <c r="M111" s="5" t="s">
        <v>611</v>
      </c>
      <c r="N111" s="6">
        <f>M111/K111</f>
        <v>0</v>
      </c>
      <c r="O111" s="5">
        <f t="shared" si="15"/>
        <v>102</v>
      </c>
      <c r="P111" s="6">
        <f>O111/J111</f>
        <v>1</v>
      </c>
      <c r="Q111" s="5">
        <f>R111+S111+T111</f>
        <v>39</v>
      </c>
      <c r="R111" s="5" t="s">
        <v>167</v>
      </c>
      <c r="S111" s="5" t="s">
        <v>611</v>
      </c>
      <c r="T111" s="5" t="s">
        <v>611</v>
      </c>
    </row>
    <row r="112" spans="1:20" ht="12">
      <c r="A112" s="4" t="s">
        <v>122</v>
      </c>
      <c r="B112" s="4" t="s">
        <v>393</v>
      </c>
      <c r="C112" s="5" t="s">
        <v>673</v>
      </c>
      <c r="D112" s="4" t="s">
        <v>907</v>
      </c>
      <c r="E112" s="4" t="s">
        <v>386</v>
      </c>
      <c r="F112" s="4" t="s">
        <v>909</v>
      </c>
      <c r="G112" s="4" t="s">
        <v>612</v>
      </c>
      <c r="H112" s="4" t="s">
        <v>612</v>
      </c>
      <c r="I112" s="4" t="s">
        <v>95</v>
      </c>
      <c r="J112" s="5" t="s">
        <v>628</v>
      </c>
      <c r="K112" s="5" t="s">
        <v>628</v>
      </c>
      <c r="L112" s="6">
        <f>K112/J112</f>
        <v>1</v>
      </c>
      <c r="M112" s="5" t="s">
        <v>611</v>
      </c>
      <c r="N112" s="6">
        <f>M112/K112</f>
        <v>0</v>
      </c>
      <c r="O112" s="5">
        <f t="shared" si="15"/>
        <v>138</v>
      </c>
      <c r="P112" s="6">
        <f>O112/J112</f>
        <v>1</v>
      </c>
      <c r="Q112" s="5">
        <f>R112+S112+T112</f>
        <v>42</v>
      </c>
      <c r="R112" s="5" t="s">
        <v>329</v>
      </c>
      <c r="S112" s="5" t="s">
        <v>611</v>
      </c>
      <c r="T112" s="5" t="s">
        <v>611</v>
      </c>
    </row>
    <row r="113" spans="1:20" ht="12">
      <c r="A113" s="4" t="s">
        <v>122</v>
      </c>
      <c r="B113" s="4" t="s">
        <v>393</v>
      </c>
      <c r="C113" s="5" t="s">
        <v>371</v>
      </c>
      <c r="D113" s="4" t="s">
        <v>908</v>
      </c>
      <c r="E113" s="4" t="s">
        <v>386</v>
      </c>
      <c r="F113" s="4" t="s">
        <v>831</v>
      </c>
      <c r="G113" s="4" t="s">
        <v>612</v>
      </c>
      <c r="H113" s="4" t="s">
        <v>612</v>
      </c>
      <c r="I113" s="4" t="s">
        <v>95</v>
      </c>
      <c r="J113" s="5" t="s">
        <v>444</v>
      </c>
      <c r="K113" s="5" t="s">
        <v>444</v>
      </c>
      <c r="L113" s="6">
        <f aca="true" t="shared" si="16" ref="L113:L138">K113/J113</f>
        <v>1</v>
      </c>
      <c r="M113" s="5" t="s">
        <v>611</v>
      </c>
      <c r="N113" s="6">
        <f aca="true" t="shared" si="17" ref="N113:N138">M113/K113</f>
        <v>0</v>
      </c>
      <c r="O113" s="5">
        <f aca="true" t="shared" si="18" ref="O113:O138">M113+K113</f>
        <v>126</v>
      </c>
      <c r="P113" s="6">
        <f aca="true" t="shared" si="19" ref="P113:P138">O113/J113</f>
        <v>1</v>
      </c>
      <c r="Q113" s="5">
        <f aca="true" t="shared" si="20" ref="Q113:Q138">R113+S113+T113</f>
        <v>10</v>
      </c>
      <c r="R113" s="5" t="s">
        <v>90</v>
      </c>
      <c r="S113" s="5" t="s">
        <v>611</v>
      </c>
      <c r="T113" s="5" t="s">
        <v>611</v>
      </c>
    </row>
    <row r="114" spans="1:20" ht="12">
      <c r="A114" s="4" t="s">
        <v>192</v>
      </c>
      <c r="B114" s="4" t="s">
        <v>93</v>
      </c>
      <c r="C114" s="5" t="s">
        <v>272</v>
      </c>
      <c r="D114" s="4" t="s">
        <v>596</v>
      </c>
      <c r="E114" s="4" t="s">
        <v>386</v>
      </c>
      <c r="F114" s="4" t="s">
        <v>832</v>
      </c>
      <c r="G114" s="4" t="s">
        <v>872</v>
      </c>
      <c r="H114" s="4" t="s">
        <v>320</v>
      </c>
      <c r="I114" s="4" t="s">
        <v>95</v>
      </c>
      <c r="J114" s="5" t="s">
        <v>678</v>
      </c>
      <c r="K114" s="5" t="s">
        <v>134</v>
      </c>
      <c r="L114" s="6">
        <f t="shared" si="16"/>
        <v>0.1797752808988764</v>
      </c>
      <c r="M114" s="5" t="s">
        <v>154</v>
      </c>
      <c r="N114" s="6">
        <f t="shared" si="17"/>
        <v>0.75</v>
      </c>
      <c r="O114" s="5">
        <f t="shared" si="18"/>
        <v>28</v>
      </c>
      <c r="P114" s="6">
        <f t="shared" si="19"/>
        <v>0.3146067415730337</v>
      </c>
      <c r="Q114" s="5">
        <f t="shared" si="20"/>
        <v>26</v>
      </c>
      <c r="R114" s="5" t="s">
        <v>653</v>
      </c>
      <c r="S114" s="5" t="s">
        <v>557</v>
      </c>
      <c r="T114" s="5" t="s">
        <v>22</v>
      </c>
    </row>
    <row r="115" spans="1:20" ht="12">
      <c r="A115" s="4" t="s">
        <v>692</v>
      </c>
      <c r="B115" s="4" t="s">
        <v>603</v>
      </c>
      <c r="C115" s="5" t="s">
        <v>48</v>
      </c>
      <c r="D115" s="4" t="s">
        <v>26</v>
      </c>
      <c r="E115" s="4" t="s">
        <v>386</v>
      </c>
      <c r="F115" s="4" t="s">
        <v>833</v>
      </c>
      <c r="G115" s="4" t="s">
        <v>612</v>
      </c>
      <c r="H115" s="4" t="s">
        <v>612</v>
      </c>
      <c r="I115" s="4" t="s">
        <v>95</v>
      </c>
      <c r="J115" s="5" t="s">
        <v>169</v>
      </c>
      <c r="K115" s="5" t="s">
        <v>169</v>
      </c>
      <c r="L115" s="6">
        <f t="shared" si="16"/>
        <v>1</v>
      </c>
      <c r="M115" s="5" t="s">
        <v>611</v>
      </c>
      <c r="N115" s="6">
        <f t="shared" si="17"/>
        <v>0</v>
      </c>
      <c r="O115" s="5">
        <f t="shared" si="18"/>
        <v>216</v>
      </c>
      <c r="P115" s="6">
        <f t="shared" si="19"/>
        <v>1</v>
      </c>
      <c r="Q115" s="5">
        <f t="shared" si="20"/>
        <v>102</v>
      </c>
      <c r="R115" s="5" t="s">
        <v>173</v>
      </c>
      <c r="S115" s="5" t="s">
        <v>611</v>
      </c>
      <c r="T115" s="5" t="s">
        <v>611</v>
      </c>
    </row>
    <row r="116" spans="1:20" ht="12">
      <c r="A116" s="4" t="s">
        <v>627</v>
      </c>
      <c r="B116" s="4" t="s">
        <v>293</v>
      </c>
      <c r="C116" s="5" t="s">
        <v>414</v>
      </c>
      <c r="D116" s="4" t="s">
        <v>299</v>
      </c>
      <c r="E116" s="4" t="s">
        <v>386</v>
      </c>
      <c r="F116" s="4" t="s">
        <v>834</v>
      </c>
      <c r="G116" s="4" t="s">
        <v>612</v>
      </c>
      <c r="H116" s="4" t="s">
        <v>612</v>
      </c>
      <c r="I116" s="4" t="s">
        <v>95</v>
      </c>
      <c r="J116" s="5" t="s">
        <v>214</v>
      </c>
      <c r="K116" s="5" t="s">
        <v>214</v>
      </c>
      <c r="L116" s="6">
        <f t="shared" si="16"/>
        <v>1</v>
      </c>
      <c r="M116" s="5" t="s">
        <v>611</v>
      </c>
      <c r="N116" s="6">
        <f t="shared" si="17"/>
        <v>0</v>
      </c>
      <c r="O116" s="5">
        <f t="shared" si="18"/>
        <v>468</v>
      </c>
      <c r="P116" s="6">
        <f t="shared" si="19"/>
        <v>1</v>
      </c>
      <c r="Q116" s="5">
        <f t="shared" si="20"/>
        <v>154</v>
      </c>
      <c r="R116" s="5" t="s">
        <v>212</v>
      </c>
      <c r="S116" s="5" t="s">
        <v>611</v>
      </c>
      <c r="T116" s="5" t="s">
        <v>611</v>
      </c>
    </row>
    <row r="117" spans="1:20" ht="12">
      <c r="A117" s="4" t="s">
        <v>264</v>
      </c>
      <c r="B117" s="4" t="s">
        <v>137</v>
      </c>
      <c r="C117" s="5" t="s">
        <v>152</v>
      </c>
      <c r="D117" s="4" t="s">
        <v>57</v>
      </c>
      <c r="E117" s="4" t="s">
        <v>386</v>
      </c>
      <c r="F117" s="4" t="s">
        <v>835</v>
      </c>
      <c r="G117" s="4" t="s">
        <v>858</v>
      </c>
      <c r="H117" s="4" t="s">
        <v>481</v>
      </c>
      <c r="I117" s="4" t="s">
        <v>135</v>
      </c>
      <c r="J117" s="5" t="s">
        <v>657</v>
      </c>
      <c r="K117" s="5" t="s">
        <v>525</v>
      </c>
      <c r="L117" s="6">
        <f t="shared" si="16"/>
        <v>0.20481927710843373</v>
      </c>
      <c r="M117" s="5" t="s">
        <v>284</v>
      </c>
      <c r="N117" s="6">
        <f t="shared" si="17"/>
        <v>0.17647058823529413</v>
      </c>
      <c r="O117" s="5">
        <f t="shared" si="18"/>
        <v>20</v>
      </c>
      <c r="P117" s="6">
        <f t="shared" si="19"/>
        <v>0.24096385542168675</v>
      </c>
      <c r="Q117" s="5">
        <f t="shared" si="20"/>
        <v>35</v>
      </c>
      <c r="R117" s="5" t="s">
        <v>22</v>
      </c>
      <c r="S117" s="5" t="s">
        <v>284</v>
      </c>
      <c r="T117" s="5" t="s">
        <v>138</v>
      </c>
    </row>
    <row r="118" spans="1:20" ht="12">
      <c r="A118" s="4" t="s">
        <v>601</v>
      </c>
      <c r="B118" s="4" t="s">
        <v>355</v>
      </c>
      <c r="C118" s="5" t="s">
        <v>415</v>
      </c>
      <c r="D118" s="4" t="s">
        <v>514</v>
      </c>
      <c r="E118" s="4" t="s">
        <v>386</v>
      </c>
      <c r="F118" s="4" t="s">
        <v>836</v>
      </c>
      <c r="G118" s="4" t="s">
        <v>861</v>
      </c>
      <c r="H118" s="4" t="s">
        <v>499</v>
      </c>
      <c r="I118" s="4" t="s">
        <v>135</v>
      </c>
      <c r="J118" s="5" t="s">
        <v>444</v>
      </c>
      <c r="K118" s="5" t="s">
        <v>557</v>
      </c>
      <c r="L118" s="6">
        <f t="shared" si="16"/>
        <v>0.031746031746031744</v>
      </c>
      <c r="M118" s="5" t="s">
        <v>284</v>
      </c>
      <c r="N118" s="6">
        <f t="shared" si="17"/>
        <v>0.75</v>
      </c>
      <c r="O118" s="5">
        <f t="shared" si="18"/>
        <v>7</v>
      </c>
      <c r="P118" s="6">
        <f t="shared" si="19"/>
        <v>0.05555555555555555</v>
      </c>
      <c r="Q118" s="5">
        <f t="shared" si="20"/>
        <v>1</v>
      </c>
      <c r="R118" s="5" t="s">
        <v>611</v>
      </c>
      <c r="S118" s="5" t="s">
        <v>611</v>
      </c>
      <c r="T118" s="5" t="s">
        <v>208</v>
      </c>
    </row>
    <row r="119" spans="1:20" ht="12">
      <c r="A119" s="4" t="s">
        <v>373</v>
      </c>
      <c r="B119" s="4" t="s">
        <v>355</v>
      </c>
      <c r="C119" s="5" t="s">
        <v>185</v>
      </c>
      <c r="D119" s="4" t="s">
        <v>514</v>
      </c>
      <c r="E119" s="4" t="s">
        <v>386</v>
      </c>
      <c r="F119" s="4" t="s">
        <v>837</v>
      </c>
      <c r="G119" s="4" t="s">
        <v>874</v>
      </c>
      <c r="H119" s="4" t="s">
        <v>663</v>
      </c>
      <c r="I119" s="4" t="s">
        <v>135</v>
      </c>
      <c r="J119" s="5" t="s">
        <v>42</v>
      </c>
      <c r="K119" s="5" t="s">
        <v>516</v>
      </c>
      <c r="L119" s="6">
        <f t="shared" si="16"/>
        <v>0.2676056338028169</v>
      </c>
      <c r="M119" s="5" t="s">
        <v>90</v>
      </c>
      <c r="N119" s="6">
        <f t="shared" si="17"/>
        <v>0.5263157894736842</v>
      </c>
      <c r="O119" s="5">
        <f t="shared" si="18"/>
        <v>29</v>
      </c>
      <c r="P119" s="6">
        <f t="shared" si="19"/>
        <v>0.4084507042253521</v>
      </c>
      <c r="Q119" s="5">
        <f t="shared" si="20"/>
        <v>47</v>
      </c>
      <c r="R119" s="5" t="s">
        <v>399</v>
      </c>
      <c r="S119" s="5" t="s">
        <v>341</v>
      </c>
      <c r="T119" s="5" t="s">
        <v>295</v>
      </c>
    </row>
    <row r="120" spans="1:20" ht="12">
      <c r="A120" s="4" t="s">
        <v>159</v>
      </c>
      <c r="B120" s="4" t="s">
        <v>148</v>
      </c>
      <c r="C120" s="5" t="s">
        <v>346</v>
      </c>
      <c r="D120" s="4" t="s">
        <v>148</v>
      </c>
      <c r="E120" s="4" t="s">
        <v>386</v>
      </c>
      <c r="F120" s="4" t="s">
        <v>838</v>
      </c>
      <c r="G120" s="4" t="s">
        <v>612</v>
      </c>
      <c r="H120" s="4" t="s">
        <v>612</v>
      </c>
      <c r="I120" s="4" t="s">
        <v>95</v>
      </c>
      <c r="J120" s="5" t="s">
        <v>691</v>
      </c>
      <c r="K120" s="5" t="s">
        <v>558</v>
      </c>
      <c r="L120" s="6">
        <f t="shared" si="16"/>
        <v>0.9608763693270735</v>
      </c>
      <c r="M120" s="5" t="s">
        <v>611</v>
      </c>
      <c r="N120" s="6">
        <f t="shared" si="17"/>
        <v>0</v>
      </c>
      <c r="O120" s="5">
        <f t="shared" si="18"/>
        <v>614</v>
      </c>
      <c r="P120" s="6">
        <f t="shared" si="19"/>
        <v>0.9608763693270735</v>
      </c>
      <c r="Q120" s="5">
        <f t="shared" si="20"/>
        <v>340</v>
      </c>
      <c r="R120" s="5" t="s">
        <v>255</v>
      </c>
      <c r="S120" s="5" t="s">
        <v>611</v>
      </c>
      <c r="T120" s="5" t="s">
        <v>456</v>
      </c>
    </row>
    <row r="121" spans="1:20" ht="12">
      <c r="A121" s="4" t="s">
        <v>159</v>
      </c>
      <c r="B121" s="4" t="s">
        <v>148</v>
      </c>
      <c r="C121" s="5" t="s">
        <v>265</v>
      </c>
      <c r="D121" s="4" t="s">
        <v>285</v>
      </c>
      <c r="E121" s="4" t="s">
        <v>386</v>
      </c>
      <c r="F121" s="4" t="s">
        <v>839</v>
      </c>
      <c r="G121" s="4" t="s">
        <v>612</v>
      </c>
      <c r="H121" s="4" t="s">
        <v>612</v>
      </c>
      <c r="I121" s="4" t="s">
        <v>95</v>
      </c>
      <c r="J121" s="5" t="s">
        <v>260</v>
      </c>
      <c r="K121" s="5" t="s">
        <v>462</v>
      </c>
      <c r="L121" s="6">
        <f t="shared" si="16"/>
        <v>0.9631578947368421</v>
      </c>
      <c r="M121" s="5" t="s">
        <v>611</v>
      </c>
      <c r="N121" s="6">
        <f t="shared" si="17"/>
        <v>0</v>
      </c>
      <c r="O121" s="5">
        <f t="shared" si="18"/>
        <v>183</v>
      </c>
      <c r="P121" s="6">
        <f t="shared" si="19"/>
        <v>0.9631578947368421</v>
      </c>
      <c r="Q121" s="5">
        <f t="shared" si="20"/>
        <v>130</v>
      </c>
      <c r="R121" s="5" t="s">
        <v>69</v>
      </c>
      <c r="S121" s="5" t="s">
        <v>611</v>
      </c>
      <c r="T121" s="5" t="s">
        <v>233</v>
      </c>
    </row>
    <row r="122" spans="1:20" ht="12">
      <c r="A122" s="4" t="s">
        <v>672</v>
      </c>
      <c r="B122" s="4" t="s">
        <v>520</v>
      </c>
      <c r="C122" s="5" t="s">
        <v>512</v>
      </c>
      <c r="D122" s="4" t="s">
        <v>239</v>
      </c>
      <c r="E122" s="4" t="s">
        <v>386</v>
      </c>
      <c r="F122" s="4" t="s">
        <v>840</v>
      </c>
      <c r="G122" s="4" t="s">
        <v>612</v>
      </c>
      <c r="H122" s="4" t="s">
        <v>612</v>
      </c>
      <c r="I122" s="4" t="s">
        <v>95</v>
      </c>
      <c r="J122" s="5" t="s">
        <v>86</v>
      </c>
      <c r="K122" s="5" t="s">
        <v>677</v>
      </c>
      <c r="L122" s="6">
        <f t="shared" si="16"/>
        <v>0.8722222222222222</v>
      </c>
      <c r="M122" s="5" t="s">
        <v>611</v>
      </c>
      <c r="N122" s="6">
        <f t="shared" si="17"/>
        <v>0</v>
      </c>
      <c r="O122" s="5">
        <f t="shared" si="18"/>
        <v>157</v>
      </c>
      <c r="P122" s="6">
        <f t="shared" si="19"/>
        <v>0.8722222222222222</v>
      </c>
      <c r="Q122" s="5">
        <f t="shared" si="20"/>
        <v>52</v>
      </c>
      <c r="R122" s="5" t="s">
        <v>586</v>
      </c>
      <c r="S122" s="5" t="s">
        <v>611</v>
      </c>
      <c r="T122" s="5" t="s">
        <v>351</v>
      </c>
    </row>
    <row r="123" spans="1:20" ht="12">
      <c r="A123" s="4" t="s">
        <v>129</v>
      </c>
      <c r="B123" s="4" t="s">
        <v>539</v>
      </c>
      <c r="C123" s="5" t="s">
        <v>714</v>
      </c>
      <c r="D123" s="4" t="s">
        <v>639</v>
      </c>
      <c r="E123" s="4" t="s">
        <v>386</v>
      </c>
      <c r="F123" s="4" t="s">
        <v>841</v>
      </c>
      <c r="G123" s="4" t="s">
        <v>878</v>
      </c>
      <c r="H123" s="4" t="s">
        <v>425</v>
      </c>
      <c r="I123" s="4" t="s">
        <v>95</v>
      </c>
      <c r="J123" s="5" t="s">
        <v>592</v>
      </c>
      <c r="K123" s="5" t="s">
        <v>249</v>
      </c>
      <c r="L123" s="6">
        <f t="shared" si="16"/>
        <v>0.35714285714285715</v>
      </c>
      <c r="M123" s="5" t="s">
        <v>22</v>
      </c>
      <c r="N123" s="6">
        <f t="shared" si="17"/>
        <v>0.175</v>
      </c>
      <c r="O123" s="5">
        <f t="shared" si="18"/>
        <v>94</v>
      </c>
      <c r="P123" s="6">
        <f t="shared" si="19"/>
        <v>0.41964285714285715</v>
      </c>
      <c r="Q123" s="5">
        <f t="shared" si="20"/>
        <v>30</v>
      </c>
      <c r="R123" s="5" t="s">
        <v>353</v>
      </c>
      <c r="S123" s="5" t="s">
        <v>675</v>
      </c>
      <c r="T123" s="5" t="s">
        <v>208</v>
      </c>
    </row>
    <row r="124" spans="1:20" ht="12">
      <c r="A124" s="4" t="s">
        <v>345</v>
      </c>
      <c r="B124" s="4" t="s">
        <v>426</v>
      </c>
      <c r="C124" s="5" t="s">
        <v>497</v>
      </c>
      <c r="D124" s="4" t="s">
        <v>101</v>
      </c>
      <c r="E124" s="4" t="s">
        <v>386</v>
      </c>
      <c r="F124" s="4" t="s">
        <v>842</v>
      </c>
      <c r="G124" s="4" t="s">
        <v>890</v>
      </c>
      <c r="H124" s="4" t="s">
        <v>507</v>
      </c>
      <c r="I124" s="4" t="s">
        <v>135</v>
      </c>
      <c r="J124" s="5" t="s">
        <v>338</v>
      </c>
      <c r="K124" s="5" t="s">
        <v>341</v>
      </c>
      <c r="L124" s="6">
        <f t="shared" si="16"/>
        <v>0.3103448275862069</v>
      </c>
      <c r="M124" s="5" t="s">
        <v>557</v>
      </c>
      <c r="N124" s="6">
        <f t="shared" si="17"/>
        <v>0.4444444444444444</v>
      </c>
      <c r="O124" s="5">
        <f t="shared" si="18"/>
        <v>13</v>
      </c>
      <c r="P124" s="6">
        <f t="shared" si="19"/>
        <v>0.4482758620689655</v>
      </c>
      <c r="Q124" s="5">
        <f t="shared" si="20"/>
        <v>8</v>
      </c>
      <c r="R124" s="5" t="s">
        <v>557</v>
      </c>
      <c r="S124" s="5" t="s">
        <v>675</v>
      </c>
      <c r="T124" s="5" t="s">
        <v>675</v>
      </c>
    </row>
    <row r="125" spans="1:20" ht="12">
      <c r="A125" s="4" t="s">
        <v>410</v>
      </c>
      <c r="B125" s="4" t="s">
        <v>426</v>
      </c>
      <c r="C125" s="5" t="s">
        <v>339</v>
      </c>
      <c r="D125" s="4" t="s">
        <v>426</v>
      </c>
      <c r="E125" s="4" t="s">
        <v>386</v>
      </c>
      <c r="F125" s="4" t="s">
        <v>843</v>
      </c>
      <c r="G125" s="4" t="s">
        <v>877</v>
      </c>
      <c r="H125" s="4" t="s">
        <v>161</v>
      </c>
      <c r="I125" s="4" t="s">
        <v>135</v>
      </c>
      <c r="J125" s="5" t="s">
        <v>681</v>
      </c>
      <c r="K125" s="5" t="s">
        <v>456</v>
      </c>
      <c r="L125" s="6">
        <f t="shared" si="16"/>
        <v>0.14942528735632185</v>
      </c>
      <c r="M125" s="5" t="s">
        <v>233</v>
      </c>
      <c r="N125" s="6">
        <f t="shared" si="17"/>
        <v>0.38461538461538464</v>
      </c>
      <c r="O125" s="5">
        <f t="shared" si="18"/>
        <v>18</v>
      </c>
      <c r="P125" s="6">
        <f t="shared" si="19"/>
        <v>0.20689655172413793</v>
      </c>
      <c r="Q125" s="5">
        <f t="shared" si="20"/>
        <v>25</v>
      </c>
      <c r="R125" s="5" t="s">
        <v>646</v>
      </c>
      <c r="S125" s="5" t="s">
        <v>675</v>
      </c>
      <c r="T125" s="5" t="s">
        <v>525</v>
      </c>
    </row>
    <row r="126" spans="1:20" ht="12">
      <c r="A126" s="4" t="s">
        <v>576</v>
      </c>
      <c r="B126" s="4" t="s">
        <v>91</v>
      </c>
      <c r="C126" s="5" t="s">
        <v>81</v>
      </c>
      <c r="D126" s="4" t="s">
        <v>647</v>
      </c>
      <c r="E126" s="4" t="s">
        <v>386</v>
      </c>
      <c r="F126" s="4" t="s">
        <v>844</v>
      </c>
      <c r="G126" s="4" t="s">
        <v>867</v>
      </c>
      <c r="H126" s="4" t="s">
        <v>599</v>
      </c>
      <c r="I126" s="4" t="s">
        <v>135</v>
      </c>
      <c r="J126" s="5" t="s">
        <v>98</v>
      </c>
      <c r="K126" s="5" t="s">
        <v>546</v>
      </c>
      <c r="L126" s="6">
        <f t="shared" si="16"/>
        <v>0.22641509433962265</v>
      </c>
      <c r="M126" s="5" t="s">
        <v>399</v>
      </c>
      <c r="N126" s="6">
        <f t="shared" si="17"/>
        <v>0.625</v>
      </c>
      <c r="O126" s="5">
        <f t="shared" si="18"/>
        <v>39</v>
      </c>
      <c r="P126" s="6">
        <f t="shared" si="19"/>
        <v>0.36792452830188677</v>
      </c>
      <c r="Q126" s="5">
        <f t="shared" si="20"/>
        <v>9</v>
      </c>
      <c r="R126" s="5" t="s">
        <v>233</v>
      </c>
      <c r="S126" s="5" t="s">
        <v>208</v>
      </c>
      <c r="T126" s="5" t="s">
        <v>284</v>
      </c>
    </row>
    <row r="127" spans="1:20" ht="12">
      <c r="A127" s="4" t="s">
        <v>583</v>
      </c>
      <c r="B127" s="4" t="s">
        <v>224</v>
      </c>
      <c r="C127" s="5" t="s">
        <v>638</v>
      </c>
      <c r="D127" s="4" t="s">
        <v>225</v>
      </c>
      <c r="E127" s="4" t="s">
        <v>386</v>
      </c>
      <c r="F127" s="4" t="s">
        <v>845</v>
      </c>
      <c r="G127" s="4" t="s">
        <v>612</v>
      </c>
      <c r="H127" s="4" t="s">
        <v>612</v>
      </c>
      <c r="I127" s="4" t="s">
        <v>95</v>
      </c>
      <c r="J127" s="5" t="s">
        <v>8</v>
      </c>
      <c r="K127" s="5" t="s">
        <v>274</v>
      </c>
      <c r="L127" s="6">
        <f t="shared" si="16"/>
        <v>0.9586776859504132</v>
      </c>
      <c r="M127" s="5" t="s">
        <v>611</v>
      </c>
      <c r="N127" s="6">
        <f t="shared" si="17"/>
        <v>0</v>
      </c>
      <c r="O127" s="5">
        <f t="shared" si="18"/>
        <v>116</v>
      </c>
      <c r="P127" s="6">
        <f t="shared" si="19"/>
        <v>0.9586776859504132</v>
      </c>
      <c r="Q127" s="5">
        <f t="shared" si="20"/>
        <v>89</v>
      </c>
      <c r="R127" s="5" t="s">
        <v>597</v>
      </c>
      <c r="S127" s="5" t="s">
        <v>611</v>
      </c>
      <c r="T127" s="5" t="s">
        <v>557</v>
      </c>
    </row>
    <row r="128" spans="1:20" ht="12">
      <c r="A128" s="4" t="s">
        <v>206</v>
      </c>
      <c r="B128" s="4" t="s">
        <v>94</v>
      </c>
      <c r="C128" s="5" t="s">
        <v>430</v>
      </c>
      <c r="D128" s="4" t="s">
        <v>594</v>
      </c>
      <c r="E128" s="4" t="s">
        <v>386</v>
      </c>
      <c r="F128" s="4" t="s">
        <v>846</v>
      </c>
      <c r="G128" s="4" t="s">
        <v>612</v>
      </c>
      <c r="H128" s="4" t="s">
        <v>612</v>
      </c>
      <c r="I128" s="4" t="s">
        <v>95</v>
      </c>
      <c r="J128" s="5" t="s">
        <v>554</v>
      </c>
      <c r="K128" s="5" t="s">
        <v>554</v>
      </c>
      <c r="L128" s="6">
        <f t="shared" si="16"/>
        <v>1</v>
      </c>
      <c r="M128" s="5" t="s">
        <v>611</v>
      </c>
      <c r="N128" s="6">
        <f t="shared" si="17"/>
        <v>0</v>
      </c>
      <c r="O128" s="5">
        <f t="shared" si="18"/>
        <v>151</v>
      </c>
      <c r="P128" s="6">
        <f t="shared" si="19"/>
        <v>1</v>
      </c>
      <c r="Q128" s="5">
        <f t="shared" si="20"/>
        <v>40</v>
      </c>
      <c r="R128" s="5" t="s">
        <v>257</v>
      </c>
      <c r="S128" s="5" t="s">
        <v>611</v>
      </c>
      <c r="T128" s="5" t="s">
        <v>611</v>
      </c>
    </row>
    <row r="129" spans="1:20" ht="12">
      <c r="A129" s="4" t="s">
        <v>562</v>
      </c>
      <c r="B129" s="4" t="s">
        <v>574</v>
      </c>
      <c r="C129" s="5" t="s">
        <v>236</v>
      </c>
      <c r="D129" s="4" t="s">
        <v>43</v>
      </c>
      <c r="E129" s="4" t="s">
        <v>386</v>
      </c>
      <c r="F129" s="4" t="s">
        <v>847</v>
      </c>
      <c r="G129" s="4" t="s">
        <v>612</v>
      </c>
      <c r="H129" s="4" t="s">
        <v>612</v>
      </c>
      <c r="I129" s="4" t="s">
        <v>95</v>
      </c>
      <c r="J129" s="5" t="s">
        <v>176</v>
      </c>
      <c r="K129" s="5" t="s">
        <v>176</v>
      </c>
      <c r="L129" s="6">
        <f t="shared" si="16"/>
        <v>1</v>
      </c>
      <c r="M129" s="5" t="s">
        <v>611</v>
      </c>
      <c r="N129" s="6">
        <f t="shared" si="17"/>
        <v>0</v>
      </c>
      <c r="O129" s="5">
        <f t="shared" si="18"/>
        <v>92</v>
      </c>
      <c r="P129" s="6">
        <f t="shared" si="19"/>
        <v>1</v>
      </c>
      <c r="Q129" s="5">
        <f t="shared" si="20"/>
        <v>37</v>
      </c>
      <c r="R129" s="5" t="s">
        <v>188</v>
      </c>
      <c r="S129" s="5" t="s">
        <v>611</v>
      </c>
      <c r="T129" s="5" t="s">
        <v>611</v>
      </c>
    </row>
    <row r="130" spans="1:20" ht="12">
      <c r="A130" s="4" t="s">
        <v>562</v>
      </c>
      <c r="B130" s="4" t="s">
        <v>574</v>
      </c>
      <c r="C130" s="5" t="s">
        <v>376</v>
      </c>
      <c r="D130" s="4" t="s">
        <v>511</v>
      </c>
      <c r="E130" s="4" t="s">
        <v>386</v>
      </c>
      <c r="F130" s="4" t="s">
        <v>848</v>
      </c>
      <c r="G130" s="4" t="s">
        <v>612</v>
      </c>
      <c r="H130" s="4" t="s">
        <v>612</v>
      </c>
      <c r="I130" s="4" t="s">
        <v>95</v>
      </c>
      <c r="J130" s="5" t="s">
        <v>519</v>
      </c>
      <c r="K130" s="5" t="s">
        <v>519</v>
      </c>
      <c r="L130" s="6">
        <f t="shared" si="16"/>
        <v>1</v>
      </c>
      <c r="M130" s="5" t="s">
        <v>611</v>
      </c>
      <c r="N130" s="6">
        <f t="shared" si="17"/>
        <v>0</v>
      </c>
      <c r="O130" s="5">
        <f t="shared" si="18"/>
        <v>236</v>
      </c>
      <c r="P130" s="6">
        <f t="shared" si="19"/>
        <v>1</v>
      </c>
      <c r="Q130" s="5">
        <f t="shared" si="20"/>
        <v>36</v>
      </c>
      <c r="R130" s="5" t="s">
        <v>469</v>
      </c>
      <c r="S130" s="5" t="s">
        <v>611</v>
      </c>
      <c r="T130" s="5" t="s">
        <v>611</v>
      </c>
    </row>
    <row r="131" spans="1:20" ht="12">
      <c r="A131" s="4" t="s">
        <v>254</v>
      </c>
      <c r="B131" s="4" t="s">
        <v>350</v>
      </c>
      <c r="C131" s="5" t="s">
        <v>396</v>
      </c>
      <c r="D131" s="4" t="s">
        <v>227</v>
      </c>
      <c r="E131" s="4" t="s">
        <v>386</v>
      </c>
      <c r="F131" s="4" t="s">
        <v>849</v>
      </c>
      <c r="G131" s="4" t="s">
        <v>859</v>
      </c>
      <c r="H131" s="4" t="s">
        <v>599</v>
      </c>
      <c r="I131" s="4" t="s">
        <v>135</v>
      </c>
      <c r="J131" s="5" t="s">
        <v>570</v>
      </c>
      <c r="K131" s="5" t="s">
        <v>653</v>
      </c>
      <c r="L131" s="6">
        <f t="shared" si="16"/>
        <v>0.1951219512195122</v>
      </c>
      <c r="M131" s="5" t="s">
        <v>208</v>
      </c>
      <c r="N131" s="6">
        <f t="shared" si="17"/>
        <v>0.125</v>
      </c>
      <c r="O131" s="5">
        <f t="shared" si="18"/>
        <v>9</v>
      </c>
      <c r="P131" s="6">
        <f t="shared" si="19"/>
        <v>0.21951219512195122</v>
      </c>
      <c r="Q131" s="5">
        <f t="shared" si="20"/>
        <v>27</v>
      </c>
      <c r="R131" s="5" t="s">
        <v>653</v>
      </c>
      <c r="S131" s="5" t="s">
        <v>208</v>
      </c>
      <c r="T131" s="5" t="s">
        <v>138</v>
      </c>
    </row>
    <row r="132" spans="1:20" ht="12">
      <c r="A132" s="4" t="s">
        <v>126</v>
      </c>
      <c r="B132" s="4" t="s">
        <v>695</v>
      </c>
      <c r="C132" s="5" t="s">
        <v>580</v>
      </c>
      <c r="D132" s="4" t="s">
        <v>501</v>
      </c>
      <c r="E132" s="4" t="s">
        <v>386</v>
      </c>
      <c r="F132" s="4" t="s">
        <v>850</v>
      </c>
      <c r="G132" s="4" t="s">
        <v>612</v>
      </c>
      <c r="H132" s="4" t="s">
        <v>612</v>
      </c>
      <c r="I132" s="4" t="s">
        <v>95</v>
      </c>
      <c r="J132" s="5" t="s">
        <v>203</v>
      </c>
      <c r="K132" s="5" t="s">
        <v>471</v>
      </c>
      <c r="L132" s="6">
        <f t="shared" si="16"/>
        <v>0.7371134020618557</v>
      </c>
      <c r="M132" s="5" t="s">
        <v>217</v>
      </c>
      <c r="N132" s="6">
        <f t="shared" si="17"/>
        <v>0.14685314685314685</v>
      </c>
      <c r="O132" s="5">
        <f t="shared" si="18"/>
        <v>164</v>
      </c>
      <c r="P132" s="6">
        <f t="shared" si="19"/>
        <v>0.845360824742268</v>
      </c>
      <c r="Q132" s="5">
        <f t="shared" si="20"/>
        <v>81</v>
      </c>
      <c r="R132" s="5" t="s">
        <v>532</v>
      </c>
      <c r="S132" s="5" t="s">
        <v>233</v>
      </c>
      <c r="T132" s="5" t="s">
        <v>154</v>
      </c>
    </row>
    <row r="133" spans="1:20" ht="12">
      <c r="A133" s="4" t="s">
        <v>130</v>
      </c>
      <c r="B133" s="4" t="s">
        <v>615</v>
      </c>
      <c r="C133" s="5" t="s">
        <v>575</v>
      </c>
      <c r="D133" s="4" t="s">
        <v>615</v>
      </c>
      <c r="E133" s="4" t="s">
        <v>386</v>
      </c>
      <c r="F133" s="4" t="s">
        <v>851</v>
      </c>
      <c r="G133" s="4" t="s">
        <v>876</v>
      </c>
      <c r="H133" s="4" t="s">
        <v>320</v>
      </c>
      <c r="I133" s="4" t="s">
        <v>135</v>
      </c>
      <c r="J133" s="5" t="s">
        <v>649</v>
      </c>
      <c r="K133" s="5" t="s">
        <v>671</v>
      </c>
      <c r="L133" s="6">
        <f t="shared" si="16"/>
        <v>0.3235294117647059</v>
      </c>
      <c r="M133" s="5" t="s">
        <v>557</v>
      </c>
      <c r="N133" s="6">
        <f t="shared" si="17"/>
        <v>0.18181818181818182</v>
      </c>
      <c r="O133" s="5">
        <f t="shared" si="18"/>
        <v>26</v>
      </c>
      <c r="P133" s="6">
        <f t="shared" si="19"/>
        <v>0.38235294117647056</v>
      </c>
      <c r="Q133" s="5">
        <f t="shared" si="20"/>
        <v>17</v>
      </c>
      <c r="R133" s="5" t="s">
        <v>351</v>
      </c>
      <c r="S133" s="5" t="s">
        <v>208</v>
      </c>
      <c r="T133" s="5" t="s">
        <v>341</v>
      </c>
    </row>
    <row r="134" spans="1:20" ht="12">
      <c r="A134" s="4" t="s">
        <v>62</v>
      </c>
      <c r="B134" s="4" t="s">
        <v>221</v>
      </c>
      <c r="C134" s="5" t="s">
        <v>44</v>
      </c>
      <c r="D134" s="4" t="s">
        <v>267</v>
      </c>
      <c r="E134" s="4" t="s">
        <v>386</v>
      </c>
      <c r="F134" s="4" t="s">
        <v>852</v>
      </c>
      <c r="G134" s="4" t="s">
        <v>612</v>
      </c>
      <c r="H134" s="4" t="s">
        <v>612</v>
      </c>
      <c r="I134" s="4" t="s">
        <v>95</v>
      </c>
      <c r="J134" s="5" t="s">
        <v>335</v>
      </c>
      <c r="K134" s="5" t="s">
        <v>335</v>
      </c>
      <c r="L134" s="6">
        <f t="shared" si="16"/>
        <v>1</v>
      </c>
      <c r="M134" s="5" t="s">
        <v>611</v>
      </c>
      <c r="N134" s="6">
        <f t="shared" si="17"/>
        <v>0</v>
      </c>
      <c r="O134" s="5">
        <f t="shared" si="18"/>
        <v>112</v>
      </c>
      <c r="P134" s="6">
        <f t="shared" si="19"/>
        <v>1</v>
      </c>
      <c r="Q134" s="5">
        <f t="shared" si="20"/>
        <v>49</v>
      </c>
      <c r="R134" s="5" t="s">
        <v>722</v>
      </c>
      <c r="S134" s="5" t="s">
        <v>611</v>
      </c>
      <c r="T134" s="5" t="s">
        <v>611</v>
      </c>
    </row>
    <row r="135" spans="1:20" ht="12">
      <c r="A135" s="4" t="s">
        <v>253</v>
      </c>
      <c r="B135" s="4" t="s">
        <v>5</v>
      </c>
      <c r="C135" s="5" t="s">
        <v>352</v>
      </c>
      <c r="D135" s="4" t="s">
        <v>128</v>
      </c>
      <c r="E135" s="4" t="s">
        <v>386</v>
      </c>
      <c r="F135" s="4" t="s">
        <v>853</v>
      </c>
      <c r="G135" s="4" t="s">
        <v>870</v>
      </c>
      <c r="H135" s="4" t="s">
        <v>49</v>
      </c>
      <c r="I135" s="4" t="s">
        <v>135</v>
      </c>
      <c r="J135" s="5" t="s">
        <v>142</v>
      </c>
      <c r="K135" s="5" t="s">
        <v>121</v>
      </c>
      <c r="L135" s="6">
        <f t="shared" si="16"/>
        <v>0.2682926829268293</v>
      </c>
      <c r="M135" s="5" t="s">
        <v>90</v>
      </c>
      <c r="N135" s="6">
        <f t="shared" si="17"/>
        <v>0.30303030303030304</v>
      </c>
      <c r="O135" s="5">
        <f t="shared" si="18"/>
        <v>43</v>
      </c>
      <c r="P135" s="6">
        <f t="shared" si="19"/>
        <v>0.34959349593495936</v>
      </c>
      <c r="Q135" s="5">
        <f t="shared" si="20"/>
        <v>21</v>
      </c>
      <c r="R135" s="5" t="s">
        <v>138</v>
      </c>
      <c r="S135" s="5" t="s">
        <v>208</v>
      </c>
      <c r="T135" s="5" t="s">
        <v>675</v>
      </c>
    </row>
    <row r="136" spans="1:20" ht="12">
      <c r="A136" s="4" t="s">
        <v>124</v>
      </c>
      <c r="B136" s="4" t="s">
        <v>171</v>
      </c>
      <c r="C136" s="5" t="s">
        <v>337</v>
      </c>
      <c r="D136" s="4" t="s">
        <v>171</v>
      </c>
      <c r="E136" s="4" t="s">
        <v>386</v>
      </c>
      <c r="F136" s="4" t="s">
        <v>854</v>
      </c>
      <c r="G136" s="4" t="s">
        <v>612</v>
      </c>
      <c r="H136" s="4" t="s">
        <v>612</v>
      </c>
      <c r="I136" s="4" t="s">
        <v>95</v>
      </c>
      <c r="J136" s="5" t="s">
        <v>592</v>
      </c>
      <c r="K136" s="5" t="s">
        <v>592</v>
      </c>
      <c r="L136" s="6">
        <f t="shared" si="16"/>
        <v>1</v>
      </c>
      <c r="M136" s="5" t="s">
        <v>611</v>
      </c>
      <c r="N136" s="6">
        <f t="shared" si="17"/>
        <v>0</v>
      </c>
      <c r="O136" s="5">
        <f t="shared" si="18"/>
        <v>224</v>
      </c>
      <c r="P136" s="6">
        <f t="shared" si="19"/>
        <v>1</v>
      </c>
      <c r="Q136" s="5">
        <f t="shared" si="20"/>
        <v>169</v>
      </c>
      <c r="R136" s="5" t="s">
        <v>166</v>
      </c>
      <c r="S136" s="5" t="s">
        <v>611</v>
      </c>
      <c r="T136" s="5" t="s">
        <v>611</v>
      </c>
    </row>
    <row r="137" spans="1:20" ht="12">
      <c r="A137" s="4" t="s">
        <v>402</v>
      </c>
      <c r="B137" s="4" t="s">
        <v>113</v>
      </c>
      <c r="C137" s="5" t="s">
        <v>289</v>
      </c>
      <c r="D137" s="4" t="s">
        <v>113</v>
      </c>
      <c r="E137" s="4" t="s">
        <v>386</v>
      </c>
      <c r="F137" s="4" t="s">
        <v>855</v>
      </c>
      <c r="G137" s="4" t="s">
        <v>612</v>
      </c>
      <c r="H137" s="4" t="s">
        <v>612</v>
      </c>
      <c r="I137" s="4" t="s">
        <v>95</v>
      </c>
      <c r="J137" s="5" t="s">
        <v>170</v>
      </c>
      <c r="K137" s="5" t="s">
        <v>623</v>
      </c>
      <c r="L137" s="6">
        <f t="shared" si="16"/>
        <v>0.2905759162303665</v>
      </c>
      <c r="M137" s="5" t="s">
        <v>329</v>
      </c>
      <c r="N137" s="6">
        <f t="shared" si="17"/>
        <v>0.1891891891891892</v>
      </c>
      <c r="O137" s="5">
        <f t="shared" si="18"/>
        <v>264</v>
      </c>
      <c r="P137" s="6">
        <f t="shared" si="19"/>
        <v>0.34554973821989526</v>
      </c>
      <c r="Q137" s="5">
        <f t="shared" si="20"/>
        <v>148</v>
      </c>
      <c r="R137" s="5" t="s">
        <v>60</v>
      </c>
      <c r="S137" s="5" t="s">
        <v>341</v>
      </c>
      <c r="T137" s="5" t="s">
        <v>167</v>
      </c>
    </row>
    <row r="138" spans="1:20" ht="12">
      <c r="A138" s="4" t="s">
        <v>409</v>
      </c>
      <c r="B138" s="4" t="s">
        <v>256</v>
      </c>
      <c r="C138" s="5" t="s">
        <v>698</v>
      </c>
      <c r="D138" s="4" t="s">
        <v>256</v>
      </c>
      <c r="E138" s="4" t="s">
        <v>386</v>
      </c>
      <c r="F138" s="4" t="s">
        <v>856</v>
      </c>
      <c r="G138" s="4" t="s">
        <v>612</v>
      </c>
      <c r="H138" s="4" t="s">
        <v>612</v>
      </c>
      <c r="I138" s="4" t="s">
        <v>95</v>
      </c>
      <c r="J138" s="5" t="s">
        <v>344</v>
      </c>
      <c r="K138" s="5" t="s">
        <v>249</v>
      </c>
      <c r="L138" s="6">
        <f t="shared" si="16"/>
        <v>0.975609756097561</v>
      </c>
      <c r="M138" s="5" t="s">
        <v>611</v>
      </c>
      <c r="N138" s="6">
        <f t="shared" si="17"/>
        <v>0</v>
      </c>
      <c r="O138" s="5">
        <f t="shared" si="18"/>
        <v>80</v>
      </c>
      <c r="P138" s="6">
        <f t="shared" si="19"/>
        <v>0.975609756097561</v>
      </c>
      <c r="Q138" s="5">
        <f t="shared" si="20"/>
        <v>73</v>
      </c>
      <c r="R138" s="5" t="s">
        <v>494</v>
      </c>
      <c r="S138" s="5" t="s">
        <v>611</v>
      </c>
      <c r="T138" s="5" t="s">
        <v>208</v>
      </c>
    </row>
  </sheetData>
  <sheetProtection/>
  <printOptions/>
  <pageMargins left="0.25" right="0.25" top="1" bottom="1" header="0.5" footer="0.5"/>
  <pageSetup horizontalDpi="600" verticalDpi="600" orientation="landscape" r:id="rId1"/>
  <headerFooter alignWithMargins="0">
    <oddHeader>&amp;CWI NATIONAL SCHOOL BREAKFAST PROGRAM ENROLLMENT AND PARTICIPATION DATA 
FOR PRIVATE SCHOOLS AND INSTITUTIONS
OCTOBER 2018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view="pageLayout" workbookViewId="0" topLeftCell="A1">
      <selection activeCell="B1" sqref="B1"/>
    </sheetView>
  </sheetViews>
  <sheetFormatPr defaultColWidth="9.140625" defaultRowHeight="12.75"/>
  <cols>
    <col min="2" max="2" width="31.57421875" style="0" bestFit="1" customWidth="1"/>
    <col min="4" max="4" width="32.57421875" style="0" bestFit="1" customWidth="1"/>
    <col min="5" max="5" width="7.7109375" style="0" customWidth="1"/>
    <col min="6" max="6" width="16.28125" style="0" customWidth="1"/>
    <col min="7" max="7" width="10.8515625" style="0" customWidth="1"/>
    <col min="10" max="10" width="11.00390625" style="0" customWidth="1"/>
  </cols>
  <sheetData>
    <row r="1" spans="1:20" s="4" customFormat="1" ht="68.25" customHeight="1">
      <c r="A1" s="3" t="s">
        <v>891</v>
      </c>
      <c r="B1" s="1" t="s">
        <v>892</v>
      </c>
      <c r="C1" s="2" t="s">
        <v>936</v>
      </c>
      <c r="D1" s="1" t="s">
        <v>893</v>
      </c>
      <c r="E1" s="7" t="s">
        <v>894</v>
      </c>
      <c r="F1" s="8" t="s">
        <v>724</v>
      </c>
      <c r="G1" s="8" t="s">
        <v>725</v>
      </c>
      <c r="H1" s="1" t="s">
        <v>895</v>
      </c>
      <c r="I1" s="8" t="s">
        <v>942</v>
      </c>
      <c r="J1" s="2" t="s">
        <v>898</v>
      </c>
      <c r="K1" s="2" t="s">
        <v>896</v>
      </c>
      <c r="L1" s="2" t="s">
        <v>938</v>
      </c>
      <c r="M1" s="2" t="s">
        <v>897</v>
      </c>
      <c r="N1" s="2" t="s">
        <v>937</v>
      </c>
      <c r="O1" s="2" t="s">
        <v>941</v>
      </c>
      <c r="P1" s="2" t="s">
        <v>939</v>
      </c>
      <c r="Q1" s="2" t="s">
        <v>940</v>
      </c>
      <c r="R1" s="2" t="s">
        <v>899</v>
      </c>
      <c r="S1" s="2" t="s">
        <v>900</v>
      </c>
      <c r="T1" s="2" t="s">
        <v>901</v>
      </c>
    </row>
    <row r="2" spans="1:20" s="4" customFormat="1" ht="12">
      <c r="A2" s="4" t="s">
        <v>15</v>
      </c>
      <c r="B2" s="4" t="s">
        <v>276</v>
      </c>
      <c r="C2" s="5" t="s">
        <v>363</v>
      </c>
      <c r="D2" s="4" t="s">
        <v>199</v>
      </c>
      <c r="E2" s="4" t="s">
        <v>386</v>
      </c>
      <c r="F2" s="4" t="s">
        <v>740</v>
      </c>
      <c r="G2" s="4" t="s">
        <v>884</v>
      </c>
      <c r="H2" s="4" t="s">
        <v>708</v>
      </c>
      <c r="I2" s="4" t="s">
        <v>92</v>
      </c>
      <c r="J2" s="5" t="s">
        <v>351</v>
      </c>
      <c r="K2" s="5" t="s">
        <v>351</v>
      </c>
      <c r="L2" s="6">
        <f aca="true" t="shared" si="0" ref="L2:L13">K2/J2</f>
        <v>1</v>
      </c>
      <c r="M2" s="5" t="s">
        <v>611</v>
      </c>
      <c r="N2" s="6">
        <f aca="true" t="shared" si="1" ref="N2:N13">M2/K2</f>
        <v>0</v>
      </c>
      <c r="O2" s="5">
        <f aca="true" t="shared" si="2" ref="O2:O13">M2+K2</f>
        <v>7</v>
      </c>
      <c r="P2" s="6">
        <f aca="true" t="shared" si="3" ref="P2:P13">O2/J2</f>
        <v>1</v>
      </c>
      <c r="Q2" s="5">
        <f aca="true" t="shared" si="4" ref="Q2:Q13">R2+S2+T2</f>
        <v>5</v>
      </c>
      <c r="R2" s="5" t="s">
        <v>233</v>
      </c>
      <c r="S2" s="5" t="s">
        <v>611</v>
      </c>
      <c r="T2" s="5" t="s">
        <v>611</v>
      </c>
    </row>
    <row r="3" spans="1:20" s="4" customFormat="1" ht="12">
      <c r="A3" s="4" t="s">
        <v>453</v>
      </c>
      <c r="B3" s="4" t="s">
        <v>392</v>
      </c>
      <c r="C3" s="5" t="s">
        <v>527</v>
      </c>
      <c r="D3" s="4" t="s">
        <v>524</v>
      </c>
      <c r="E3" s="4" t="s">
        <v>386</v>
      </c>
      <c r="F3" s="4" t="s">
        <v>747</v>
      </c>
      <c r="G3" s="4" t="s">
        <v>866</v>
      </c>
      <c r="H3" s="4" t="s">
        <v>504</v>
      </c>
      <c r="I3" s="4" t="s">
        <v>95</v>
      </c>
      <c r="J3" s="5" t="s">
        <v>620</v>
      </c>
      <c r="K3" s="5" t="s">
        <v>620</v>
      </c>
      <c r="L3" s="6">
        <f t="shared" si="0"/>
        <v>1</v>
      </c>
      <c r="M3" s="5" t="s">
        <v>611</v>
      </c>
      <c r="N3" s="6">
        <f t="shared" si="1"/>
        <v>0</v>
      </c>
      <c r="O3" s="5">
        <f t="shared" si="2"/>
        <v>43</v>
      </c>
      <c r="P3" s="6">
        <f t="shared" si="3"/>
        <v>1</v>
      </c>
      <c r="Q3" s="5">
        <f t="shared" si="4"/>
        <v>30</v>
      </c>
      <c r="R3" s="5" t="s">
        <v>427</v>
      </c>
      <c r="S3" s="5" t="s">
        <v>611</v>
      </c>
      <c r="T3" s="5" t="s">
        <v>611</v>
      </c>
    </row>
    <row r="4" spans="1:20" s="4" customFormat="1" ht="12">
      <c r="A4" s="4" t="s">
        <v>67</v>
      </c>
      <c r="B4" s="4" t="s">
        <v>377</v>
      </c>
      <c r="C4" s="5" t="s">
        <v>604</v>
      </c>
      <c r="D4" s="4" t="s">
        <v>581</v>
      </c>
      <c r="E4" s="4" t="s">
        <v>386</v>
      </c>
      <c r="F4" s="4" t="s">
        <v>778</v>
      </c>
      <c r="G4" s="4" t="s">
        <v>887</v>
      </c>
      <c r="H4" s="4" t="s">
        <v>313</v>
      </c>
      <c r="I4" s="4" t="s">
        <v>95</v>
      </c>
      <c r="J4" s="5" t="s">
        <v>367</v>
      </c>
      <c r="K4" s="5" t="s">
        <v>182</v>
      </c>
      <c r="L4" s="6">
        <f t="shared" si="0"/>
        <v>0.7623762376237624</v>
      </c>
      <c r="M4" s="5" t="s">
        <v>611</v>
      </c>
      <c r="N4" s="6">
        <f t="shared" si="1"/>
        <v>0</v>
      </c>
      <c r="O4" s="5">
        <f t="shared" si="2"/>
        <v>77</v>
      </c>
      <c r="P4" s="6">
        <f t="shared" si="3"/>
        <v>0.7623762376237624</v>
      </c>
      <c r="Q4" s="5">
        <f t="shared" si="4"/>
        <v>49</v>
      </c>
      <c r="R4" s="5" t="s">
        <v>722</v>
      </c>
      <c r="S4" s="5" t="s">
        <v>611</v>
      </c>
      <c r="T4" s="5" t="s">
        <v>611</v>
      </c>
    </row>
    <row r="5" spans="1:20" s="4" customFormat="1" ht="12">
      <c r="A5" s="4" t="s">
        <v>67</v>
      </c>
      <c r="B5" s="4" t="s">
        <v>377</v>
      </c>
      <c r="C5" s="5" t="s">
        <v>443</v>
      </c>
      <c r="D5" s="4" t="s">
        <v>40</v>
      </c>
      <c r="E5" s="4" t="s">
        <v>386</v>
      </c>
      <c r="F5" s="4" t="s">
        <v>779</v>
      </c>
      <c r="G5" s="4" t="s">
        <v>612</v>
      </c>
      <c r="H5" s="4" t="s">
        <v>313</v>
      </c>
      <c r="I5" s="4" t="s">
        <v>95</v>
      </c>
      <c r="J5" s="5" t="s">
        <v>653</v>
      </c>
      <c r="K5" s="5" t="s">
        <v>653</v>
      </c>
      <c r="L5" s="6">
        <f t="shared" si="0"/>
        <v>1</v>
      </c>
      <c r="M5" s="5" t="s">
        <v>611</v>
      </c>
      <c r="N5" s="6">
        <f t="shared" si="1"/>
        <v>0</v>
      </c>
      <c r="O5" s="5">
        <f t="shared" si="2"/>
        <v>8</v>
      </c>
      <c r="P5" s="6">
        <f t="shared" si="3"/>
        <v>1</v>
      </c>
      <c r="Q5" s="5">
        <f t="shared" si="4"/>
        <v>6</v>
      </c>
      <c r="R5" s="5" t="s">
        <v>646</v>
      </c>
      <c r="S5" s="5" t="s">
        <v>611</v>
      </c>
      <c r="T5" s="5" t="s">
        <v>611</v>
      </c>
    </row>
    <row r="6" spans="1:20" s="4" customFormat="1" ht="12">
      <c r="A6" s="4" t="s">
        <v>67</v>
      </c>
      <c r="B6" s="4" t="s">
        <v>377</v>
      </c>
      <c r="C6" s="5" t="s">
        <v>572</v>
      </c>
      <c r="D6" s="4" t="s">
        <v>633</v>
      </c>
      <c r="E6" s="4" t="s">
        <v>386</v>
      </c>
      <c r="F6" s="4" t="s">
        <v>780</v>
      </c>
      <c r="G6" s="4" t="s">
        <v>612</v>
      </c>
      <c r="H6" s="4" t="s">
        <v>313</v>
      </c>
      <c r="I6" s="4" t="s">
        <v>95</v>
      </c>
      <c r="J6" s="5" t="s">
        <v>646</v>
      </c>
      <c r="K6" s="5" t="s">
        <v>646</v>
      </c>
      <c r="L6" s="6">
        <f t="shared" si="0"/>
        <v>1</v>
      </c>
      <c r="M6" s="5" t="s">
        <v>611</v>
      </c>
      <c r="N6" s="6">
        <f t="shared" si="1"/>
        <v>0</v>
      </c>
      <c r="O6" s="5">
        <f t="shared" si="2"/>
        <v>6</v>
      </c>
      <c r="P6" s="6">
        <f t="shared" si="3"/>
        <v>1</v>
      </c>
      <c r="Q6" s="5">
        <f t="shared" si="4"/>
        <v>4</v>
      </c>
      <c r="R6" s="5" t="s">
        <v>557</v>
      </c>
      <c r="S6" s="5" t="s">
        <v>611</v>
      </c>
      <c r="T6" s="5" t="s">
        <v>611</v>
      </c>
    </row>
    <row r="7" spans="1:20" s="4" customFormat="1" ht="12">
      <c r="A7" s="4" t="s">
        <v>668</v>
      </c>
      <c r="B7" s="4" t="s">
        <v>207</v>
      </c>
      <c r="C7" s="5" t="s">
        <v>478</v>
      </c>
      <c r="D7" s="4" t="s">
        <v>347</v>
      </c>
      <c r="E7" s="4" t="s">
        <v>386</v>
      </c>
      <c r="F7" s="4" t="s">
        <v>781</v>
      </c>
      <c r="G7" s="4" t="s">
        <v>883</v>
      </c>
      <c r="H7" s="4" t="s">
        <v>490</v>
      </c>
      <c r="I7" s="4" t="s">
        <v>95</v>
      </c>
      <c r="J7" s="5" t="s">
        <v>353</v>
      </c>
      <c r="K7" s="5" t="s">
        <v>353</v>
      </c>
      <c r="L7" s="6">
        <f t="shared" si="0"/>
        <v>1</v>
      </c>
      <c r="M7" s="5" t="s">
        <v>611</v>
      </c>
      <c r="N7" s="6">
        <f t="shared" si="1"/>
        <v>0</v>
      </c>
      <c r="O7" s="5">
        <f t="shared" si="2"/>
        <v>27</v>
      </c>
      <c r="P7" s="6">
        <f t="shared" si="3"/>
        <v>1</v>
      </c>
      <c r="Q7" s="5">
        <f t="shared" si="4"/>
        <v>22</v>
      </c>
      <c r="R7" s="5" t="s">
        <v>671</v>
      </c>
      <c r="S7" s="5" t="s">
        <v>611</v>
      </c>
      <c r="T7" s="5" t="s">
        <v>611</v>
      </c>
    </row>
    <row r="8" spans="1:20" s="4" customFormat="1" ht="12">
      <c r="A8" s="4" t="s">
        <v>251</v>
      </c>
      <c r="B8" s="4" t="s">
        <v>454</v>
      </c>
      <c r="C8" s="5" t="s">
        <v>36</v>
      </c>
      <c r="D8" s="4" t="s">
        <v>931</v>
      </c>
      <c r="E8" s="4" t="s">
        <v>386</v>
      </c>
      <c r="F8" s="4" t="s">
        <v>796</v>
      </c>
      <c r="G8" s="4" t="s">
        <v>863</v>
      </c>
      <c r="H8" s="4" t="s">
        <v>99</v>
      </c>
      <c r="I8" s="4" t="s">
        <v>92</v>
      </c>
      <c r="J8" s="5" t="s">
        <v>696</v>
      </c>
      <c r="K8" s="5" t="s">
        <v>696</v>
      </c>
      <c r="L8" s="6">
        <f t="shared" si="0"/>
        <v>1</v>
      </c>
      <c r="M8" s="5" t="s">
        <v>611</v>
      </c>
      <c r="N8" s="6">
        <f t="shared" si="1"/>
        <v>0</v>
      </c>
      <c r="O8" s="5">
        <f t="shared" si="2"/>
        <v>47</v>
      </c>
      <c r="P8" s="6">
        <f t="shared" si="3"/>
        <v>1</v>
      </c>
      <c r="Q8" s="5">
        <f t="shared" si="4"/>
        <v>40</v>
      </c>
      <c r="R8" s="5" t="s">
        <v>257</v>
      </c>
      <c r="S8" s="5" t="s">
        <v>611</v>
      </c>
      <c r="T8" s="5" t="s">
        <v>611</v>
      </c>
    </row>
    <row r="9" spans="1:20" s="4" customFormat="1" ht="12">
      <c r="A9" s="4" t="s">
        <v>251</v>
      </c>
      <c r="B9" s="4" t="s">
        <v>454</v>
      </c>
      <c r="C9" s="5" t="s">
        <v>31</v>
      </c>
      <c r="D9" s="4" t="s">
        <v>932</v>
      </c>
      <c r="E9" s="4" t="s">
        <v>386</v>
      </c>
      <c r="F9" s="4" t="s">
        <v>797</v>
      </c>
      <c r="G9" s="4" t="s">
        <v>879</v>
      </c>
      <c r="H9" s="4" t="s">
        <v>99</v>
      </c>
      <c r="I9" s="4" t="s">
        <v>92</v>
      </c>
      <c r="J9" s="5" t="s">
        <v>636</v>
      </c>
      <c r="K9" s="5" t="s">
        <v>636</v>
      </c>
      <c r="L9" s="6">
        <f t="shared" si="0"/>
        <v>1</v>
      </c>
      <c r="M9" s="5" t="s">
        <v>611</v>
      </c>
      <c r="N9" s="6">
        <f t="shared" si="1"/>
        <v>0</v>
      </c>
      <c r="O9" s="5">
        <f t="shared" si="2"/>
        <v>26</v>
      </c>
      <c r="P9" s="6">
        <f t="shared" si="3"/>
        <v>1</v>
      </c>
      <c r="Q9" s="5">
        <f t="shared" si="4"/>
        <v>25</v>
      </c>
      <c r="R9" s="5" t="s">
        <v>234</v>
      </c>
      <c r="S9" s="5" t="s">
        <v>611</v>
      </c>
      <c r="T9" s="5" t="s">
        <v>611</v>
      </c>
    </row>
    <row r="10" spans="1:20" s="4" customFormat="1" ht="12">
      <c r="A10" s="4" t="s">
        <v>210</v>
      </c>
      <c r="B10" s="4" t="s">
        <v>697</v>
      </c>
      <c r="C10" s="5" t="s">
        <v>457</v>
      </c>
      <c r="D10" s="4" t="s">
        <v>436</v>
      </c>
      <c r="E10" s="4" t="s">
        <v>386</v>
      </c>
      <c r="F10" s="4" t="s">
        <v>803</v>
      </c>
      <c r="G10" s="4" t="s">
        <v>300</v>
      </c>
      <c r="H10" s="4" t="s">
        <v>300</v>
      </c>
      <c r="I10" s="4" t="s">
        <v>95</v>
      </c>
      <c r="J10" s="5" t="s">
        <v>351</v>
      </c>
      <c r="K10" s="5" t="s">
        <v>351</v>
      </c>
      <c r="L10" s="6">
        <f t="shared" si="0"/>
        <v>1</v>
      </c>
      <c r="M10" s="5" t="s">
        <v>611</v>
      </c>
      <c r="N10" s="6">
        <f t="shared" si="1"/>
        <v>0</v>
      </c>
      <c r="O10" s="5">
        <f t="shared" si="2"/>
        <v>7</v>
      </c>
      <c r="P10" s="6">
        <f t="shared" si="3"/>
        <v>1</v>
      </c>
      <c r="Q10" s="5">
        <f t="shared" si="4"/>
        <v>6</v>
      </c>
      <c r="R10" s="5" t="s">
        <v>646</v>
      </c>
      <c r="S10" s="5" t="s">
        <v>611</v>
      </c>
      <c r="T10" s="5" t="s">
        <v>611</v>
      </c>
    </row>
    <row r="11" spans="1:20" s="4" customFormat="1" ht="12">
      <c r="A11" s="4" t="s">
        <v>210</v>
      </c>
      <c r="B11" s="4" t="s">
        <v>697</v>
      </c>
      <c r="C11" s="5" t="s">
        <v>97</v>
      </c>
      <c r="D11" s="4" t="s">
        <v>550</v>
      </c>
      <c r="E11" s="4" t="s">
        <v>386</v>
      </c>
      <c r="F11" s="4" t="s">
        <v>804</v>
      </c>
      <c r="G11" s="4" t="s">
        <v>300</v>
      </c>
      <c r="H11" s="4" t="s">
        <v>300</v>
      </c>
      <c r="I11" s="4" t="s">
        <v>95</v>
      </c>
      <c r="J11" s="5" t="s">
        <v>351</v>
      </c>
      <c r="K11" s="5" t="s">
        <v>351</v>
      </c>
      <c r="L11" s="6">
        <f t="shared" si="0"/>
        <v>1</v>
      </c>
      <c r="M11" s="5" t="s">
        <v>611</v>
      </c>
      <c r="N11" s="6">
        <f t="shared" si="1"/>
        <v>0</v>
      </c>
      <c r="O11" s="5">
        <f t="shared" si="2"/>
        <v>7</v>
      </c>
      <c r="P11" s="6">
        <f t="shared" si="3"/>
        <v>1</v>
      </c>
      <c r="Q11" s="5">
        <f t="shared" si="4"/>
        <v>6</v>
      </c>
      <c r="R11" s="5" t="s">
        <v>646</v>
      </c>
      <c r="S11" s="5" t="s">
        <v>611</v>
      </c>
      <c r="T11" s="5" t="s">
        <v>611</v>
      </c>
    </row>
    <row r="12" spans="1:20" s="4" customFormat="1" ht="12">
      <c r="A12" s="4" t="s">
        <v>210</v>
      </c>
      <c r="B12" s="4" t="s">
        <v>697</v>
      </c>
      <c r="C12" s="5" t="s">
        <v>384</v>
      </c>
      <c r="D12" s="4" t="s">
        <v>82</v>
      </c>
      <c r="E12" s="4" t="s">
        <v>386</v>
      </c>
      <c r="F12" s="4" t="s">
        <v>805</v>
      </c>
      <c r="G12" s="4" t="s">
        <v>300</v>
      </c>
      <c r="H12" s="4" t="s">
        <v>300</v>
      </c>
      <c r="I12" s="4" t="s">
        <v>95</v>
      </c>
      <c r="J12" s="5" t="s">
        <v>653</v>
      </c>
      <c r="K12" s="5" t="s">
        <v>653</v>
      </c>
      <c r="L12" s="6">
        <f t="shared" si="0"/>
        <v>1</v>
      </c>
      <c r="M12" s="5" t="s">
        <v>611</v>
      </c>
      <c r="N12" s="6">
        <f t="shared" si="1"/>
        <v>0</v>
      </c>
      <c r="O12" s="5">
        <f t="shared" si="2"/>
        <v>8</v>
      </c>
      <c r="P12" s="6">
        <f t="shared" si="3"/>
        <v>1</v>
      </c>
      <c r="Q12" s="5">
        <f t="shared" si="4"/>
        <v>6</v>
      </c>
      <c r="R12" s="5" t="s">
        <v>646</v>
      </c>
      <c r="S12" s="5" t="s">
        <v>611</v>
      </c>
      <c r="T12" s="5" t="s">
        <v>611</v>
      </c>
    </row>
    <row r="13" spans="1:20" s="4" customFormat="1" ht="12">
      <c r="A13" s="4" t="s">
        <v>573</v>
      </c>
      <c r="B13" s="4" t="s">
        <v>508</v>
      </c>
      <c r="C13" s="5" t="s">
        <v>635</v>
      </c>
      <c r="D13" s="4" t="s">
        <v>183</v>
      </c>
      <c r="E13" s="4" t="s">
        <v>386</v>
      </c>
      <c r="F13" s="4" t="s">
        <v>822</v>
      </c>
      <c r="G13" s="4" t="s">
        <v>612</v>
      </c>
      <c r="H13" s="4" t="s">
        <v>612</v>
      </c>
      <c r="I13" s="4" t="s">
        <v>92</v>
      </c>
      <c r="J13" s="5" t="s">
        <v>516</v>
      </c>
      <c r="K13" s="5" t="s">
        <v>516</v>
      </c>
      <c r="L13" s="6">
        <f t="shared" si="0"/>
        <v>1</v>
      </c>
      <c r="M13" s="5" t="s">
        <v>611</v>
      </c>
      <c r="N13" s="6">
        <f t="shared" si="1"/>
        <v>0</v>
      </c>
      <c r="O13" s="5">
        <f t="shared" si="2"/>
        <v>19</v>
      </c>
      <c r="P13" s="6">
        <f t="shared" si="3"/>
        <v>1</v>
      </c>
      <c r="Q13" s="5">
        <f t="shared" si="4"/>
        <v>10</v>
      </c>
      <c r="R13" s="5" t="s">
        <v>90</v>
      </c>
      <c r="S13" s="5" t="s">
        <v>611</v>
      </c>
      <c r="T13" s="5" t="s">
        <v>611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&amp;CWI NATIONAL SCHOOL BREAKFAST PROGRAM ENROLLMENT AND PARTICIPATION DATA 
FOR PRIVATE RESIDENTIAL CHILD CARE INSTITUTIONS
OCTOBER 2018</oddHeader>
    <oddFooter>&amp;CWI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Opgenorth, Erin M.  DPI</dc:creator>
  <cp:keywords/>
  <dc:description/>
  <cp:lastModifiedBy>Opgenorth, Erin M.  DPI</cp:lastModifiedBy>
  <cp:lastPrinted>2019-03-08T17:34:08Z</cp:lastPrinted>
  <dcterms:created xsi:type="dcterms:W3CDTF">2019-05-20T19:23:49Z</dcterms:created>
  <dcterms:modified xsi:type="dcterms:W3CDTF">2019-05-20T19:23:52Z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-832270447</vt:i4>
  </property>
  <property fmtid="{D5CDD505-2E9C-101B-9397-08002B2CF9AE}" pid="3" name="_NewReviewCycle">
    <vt:lpwstr/>
  </property>
  <property fmtid="{D5CDD505-2E9C-101B-9397-08002B2CF9AE}" pid="4" name="_EmailSubject">
    <vt:lpwstr>Report request</vt:lpwstr>
  </property>
  <property fmtid="{D5CDD505-2E9C-101B-9397-08002B2CF9AE}" pid="5" name="_AuthorEmail">
    <vt:lpwstr>Salim.Ahmad@dpi.wi.gov</vt:lpwstr>
  </property>
  <property fmtid="{D5CDD505-2E9C-101B-9397-08002B2CF9AE}" pid="6" name="_AuthorEmailDisplayName">
    <vt:lpwstr>Ahmad, Salim   DPI</vt:lpwstr>
  </property>
  <property fmtid="{D5CDD505-2E9C-101B-9397-08002B2CF9AE}" pid="7" name="_ReviewingToolsShownOnce">
    <vt:lpwstr/>
  </property>
</Properties>
</file>