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0" yWindow="0" windowWidth="17490" windowHeight="8400" tabRatio="734"/>
  </bookViews>
  <sheets>
    <sheet name="WI_NSLP_Partic_Fundin" sheetId="1" r:id="rId1"/>
    <sheet name="WI_SBP_Partic_Fundin" sheetId="2" r:id="rId2"/>
    <sheet name="WI_ASSP_Partic_Fundin" sheetId="3" r:id="rId3"/>
    <sheet name="WI_SMP_Partic_Fundin" sheetId="4" r:id="rId4"/>
    <sheet name="CACFP_Partic_Funding" sheetId="6" r:id="rId5"/>
    <sheet name="WI_SFSP_Partic_Funding" sheetId="5" r:id="rId6"/>
    <sheet name="WI_Donated_Food" sheetId="7" r:id="rId7"/>
    <sheet name="WI_EN_Partic_Funding" sheetId="8" r:id="rId8"/>
    <sheet name="WSDMP_Partic_Funding" sheetId="9" r:id="rId9"/>
    <sheet name="FED_STATE_FOOD_VALUE" sheetId="10" r:id="rId10"/>
  </sheets>
  <definedNames>
    <definedName name="_xlnm.Print_Area" localSheetId="5">WI_SFSP_Partic_Funding!$A$1:$B$21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0" l="1"/>
  <c r="B7" i="10"/>
  <c r="B17" i="9"/>
  <c r="B19" i="9" s="1"/>
  <c r="B12" i="9"/>
  <c r="B9" i="9"/>
  <c r="B5" i="9"/>
  <c r="B5" i="8"/>
  <c r="C6" i="7"/>
  <c r="B6" i="7"/>
  <c r="D6" i="7"/>
  <c r="B15" i="10" l="1"/>
  <c r="B13" i="9"/>
  <c r="B35" i="6"/>
  <c r="B29" i="6"/>
  <c r="B22" i="6"/>
  <c r="C15" i="6"/>
  <c r="B15" i="6"/>
  <c r="D15" i="6"/>
  <c r="E13" i="6"/>
  <c r="E12" i="6"/>
  <c r="E11" i="6"/>
  <c r="C8" i="6"/>
  <c r="B8" i="6"/>
  <c r="E14" i="6" l="1"/>
  <c r="E15" i="6" s="1"/>
  <c r="B18" i="5" l="1"/>
  <c r="B14" i="5"/>
  <c r="B7" i="5"/>
  <c r="D13" i="4" l="1"/>
  <c r="D12" i="4"/>
  <c r="D11" i="4"/>
  <c r="D10" i="4"/>
  <c r="C14" i="4"/>
  <c r="B14" i="4"/>
  <c r="C7" i="4"/>
  <c r="B7" i="4"/>
  <c r="D12" i="3"/>
  <c r="C12" i="3"/>
  <c r="B12" i="3"/>
  <c r="E11" i="3"/>
  <c r="E10" i="3"/>
  <c r="E9" i="3"/>
  <c r="C6" i="3"/>
  <c r="B6" i="3"/>
  <c r="B32" i="2"/>
  <c r="C28" i="2"/>
  <c r="B28" i="2"/>
  <c r="F15" i="2"/>
  <c r="D15" i="2"/>
  <c r="B15" i="2"/>
  <c r="H14" i="2"/>
  <c r="E14" i="2" s="1"/>
  <c r="H13" i="2"/>
  <c r="E13" i="2" s="1"/>
  <c r="G13" i="2"/>
  <c r="H12" i="2"/>
  <c r="E12" i="2" s="1"/>
  <c r="C7" i="2"/>
  <c r="B7" i="2"/>
  <c r="B35" i="1"/>
  <c r="C29" i="1"/>
  <c r="B29" i="1"/>
  <c r="H14" i="1"/>
  <c r="E14" i="1" s="1"/>
  <c r="H13" i="1"/>
  <c r="G13" i="1" s="1"/>
  <c r="H12" i="1"/>
  <c r="C12" i="1" s="1"/>
  <c r="F15" i="1"/>
  <c r="D15" i="1"/>
  <c r="B15" i="1"/>
  <c r="C7" i="1"/>
  <c r="B7" i="1"/>
  <c r="D14" i="4" l="1"/>
  <c r="C15" i="4" s="1"/>
  <c r="B15" i="4"/>
  <c r="E12" i="3"/>
  <c r="D13" i="3" s="1"/>
  <c r="G12" i="2"/>
  <c r="C14" i="2"/>
  <c r="G14" i="2"/>
  <c r="C13" i="2"/>
  <c r="H15" i="2"/>
  <c r="F16" i="2" s="1"/>
  <c r="C12" i="2"/>
  <c r="C14" i="1"/>
  <c r="G12" i="1"/>
  <c r="H15" i="1"/>
  <c r="F16" i="1" s="1"/>
  <c r="E12" i="1"/>
  <c r="G14" i="1"/>
  <c r="E13" i="1"/>
  <c r="C13" i="1"/>
  <c r="B13" i="3" l="1"/>
  <c r="C13" i="3"/>
  <c r="D16" i="2"/>
  <c r="B16" i="2"/>
  <c r="D16" i="1"/>
  <c r="B16" i="1"/>
  <c r="H16" i="1" s="1"/>
  <c r="E13" i="3" l="1"/>
  <c r="H16" i="2"/>
</calcChain>
</file>

<file path=xl/sharedStrings.xml><?xml version="1.0" encoding="utf-8"?>
<sst xmlns="http://schemas.openxmlformats.org/spreadsheetml/2006/main" count="280" uniqueCount="141">
  <si>
    <t>Schools and Institutions</t>
  </si>
  <si>
    <t>Public School Districts</t>
  </si>
  <si>
    <t>*Other Public Agencies</t>
  </si>
  <si>
    <t>Private Schools</t>
  </si>
  <si>
    <t>**RCCIs</t>
  </si>
  <si>
    <t>Sponsoring Agencies</t>
  </si>
  <si>
    <t>TOTALS</t>
  </si>
  <si>
    <t>Schools/ Sites</t>
  </si>
  <si>
    <t>% of Eligible Agencies</t>
  </si>
  <si>
    <t>NA</t>
  </si>
  <si>
    <t>**Residential Child Care Institutions</t>
  </si>
  <si>
    <t>Table 2. WI NSLP Lunches Served</t>
  </si>
  <si>
    <t>RCCIs</t>
  </si>
  <si>
    <t>Non-Needy Students</t>
  </si>
  <si>
    <t>Reduced Price Meals</t>
  </si>
  <si>
    <t>Free Meals</t>
  </si>
  <si>
    <t>Percentage of Meals</t>
  </si>
  <si>
    <t>Average Daily Participation (ADP)</t>
  </si>
  <si>
    <t>Performance Based Meals (PBR) (6-cent lunch certified meals)</t>
  </si>
  <si>
    <t>Labor</t>
  </si>
  <si>
    <t>Food</t>
  </si>
  <si>
    <t>Equipment</t>
  </si>
  <si>
    <t>Purchased Services</t>
  </si>
  <si>
    <t>Other</t>
  </si>
  <si>
    <t>Total Expenditures</t>
  </si>
  <si>
    <t>Income Per Meal</t>
  </si>
  <si>
    <t>Expenditures Per Meal</t>
  </si>
  <si>
    <t>Table 4. WI Average NSLP Income/Expenditure Per Meal (based on Annual Financial Reports submitted by agencies)</t>
  </si>
  <si>
    <t>Income and Expenditure</t>
  </si>
  <si>
    <t>Public Schools</t>
  </si>
  <si>
    <t>Table 5. WI Federal and State Reimbursement</t>
  </si>
  <si>
    <t>Free and Reduced Price Lunches</t>
  </si>
  <si>
    <t>*WI State Match Payment</t>
  </si>
  <si>
    <t>TOTAL</t>
  </si>
  <si>
    <t>% of Meals Non-Needy</t>
  </si>
  <si>
    <t>% of Meals Reduced Price</t>
  </si>
  <si>
    <t>% of Meals Free</t>
  </si>
  <si>
    <t>End of Worksheet</t>
  </si>
  <si>
    <t>Additional for Performance Based Reimbursement</t>
  </si>
  <si>
    <t>Table 4. WI Average SBP Income/Expenditure Per Meal (based on Annual Financial Reports submitted by agencies)</t>
  </si>
  <si>
    <t>Table 2. WI SBP Breakfasts Served</t>
  </si>
  <si>
    <t>*WI State Match Payment 15 cents</t>
  </si>
  <si>
    <t>Federal Reimbursement for Breakfast</t>
  </si>
  <si>
    <t>Federal Reimbursement for All Lunches</t>
  </si>
  <si>
    <t>Table 2. WI ASSP Snacks Served</t>
  </si>
  <si>
    <t>Total Federal Snack Reimbursement</t>
  </si>
  <si>
    <t>Table 3.WI Federal ASSP Snacks Reimbursement</t>
  </si>
  <si>
    <t>Public and Private Child Care Institutions</t>
  </si>
  <si>
    <t>Summer Camp Organizations</t>
  </si>
  <si>
    <t>Table 2. WI Half Pint Milk Served</t>
  </si>
  <si>
    <t>Table 3.WI Federal SMP Reimbursement</t>
  </si>
  <si>
    <t>The Special Milk Program is available only to schools and institutions not participating in a federally subsidized lunch or breakfast program and to half-day kindergarten students who do not have access to the lunch or breakfast program.  Provision of free milk is optional for local educational agencies.</t>
  </si>
  <si>
    <t>Table 1.  WI After School Snack Program Participation</t>
  </si>
  <si>
    <t>Table 1.  WI School Breakfast Program Participation</t>
  </si>
  <si>
    <t>Table 1.  WI National School Lunch Program Participation</t>
  </si>
  <si>
    <t>Meal Service</t>
  </si>
  <si>
    <t>Breakfasts</t>
  </si>
  <si>
    <t>Lunches</t>
  </si>
  <si>
    <t>Suppers</t>
  </si>
  <si>
    <t>Snacks</t>
  </si>
  <si>
    <t>Number Meals</t>
  </si>
  <si>
    <t>Total Federal Reimbursement:</t>
  </si>
  <si>
    <t>Number of Agencies</t>
  </si>
  <si>
    <t>Type of Agencies</t>
  </si>
  <si>
    <t>Table 1.  WI Special Milk Program Participation</t>
  </si>
  <si>
    <t>School</t>
  </si>
  <si>
    <t>Government</t>
  </si>
  <si>
    <t>Camps</t>
  </si>
  <si>
    <t>Private Non-Profit</t>
  </si>
  <si>
    <t>Table 2. WI Meals Served in Summer Food Service Program</t>
  </si>
  <si>
    <t>Table 3. WI Federal SFSP Reimbursement</t>
  </si>
  <si>
    <t>* Meal Reimbursement Payments</t>
  </si>
  <si>
    <t>Administrative Expense Payments</t>
  </si>
  <si>
    <t>After School At Risk</t>
  </si>
  <si>
    <t>Sponsoring Organizations of Homes</t>
  </si>
  <si>
    <t>Child Care</t>
  </si>
  <si>
    <t>Adult Care</t>
  </si>
  <si>
    <t>Emergency Shelters</t>
  </si>
  <si>
    <t>Table 2. WI CACFP Meals Served in Child Care Centers</t>
  </si>
  <si>
    <t>Breakfast</t>
  </si>
  <si>
    <t>Table 3. WI CACFP Meals Served in Day Care Centers</t>
  </si>
  <si>
    <t>Table 4. WI CACFP Meals Served in Adult Day Care Centers</t>
  </si>
  <si>
    <t>Meals Served</t>
  </si>
  <si>
    <t xml:space="preserve">Meal Reimbursement Payments-  Day Care Homes </t>
  </si>
  <si>
    <t xml:space="preserve">Administrative Expense Payments-  Day Care Homes </t>
  </si>
  <si>
    <t>Meal Reimbursement Payments- Child Care Centers (includes cash in lieu of commodities, includes CACFP Emergency Shelter and After School At Risk Data)</t>
  </si>
  <si>
    <t>Table 5. WI Federal CACFP Reimbursement</t>
  </si>
  <si>
    <t>Meal Reimbursement Payments -  Adult Day Cares (includes cash in lieu of commodities)</t>
  </si>
  <si>
    <t>Dollar Value</t>
  </si>
  <si>
    <t>Program</t>
  </si>
  <si>
    <t xml:space="preserve">Summer Food </t>
  </si>
  <si>
    <t xml:space="preserve">National School Lunch </t>
  </si>
  <si>
    <t xml:space="preserve">Emergency Food Assistance </t>
  </si>
  <si>
    <t>Number of Agencies Participating</t>
  </si>
  <si>
    <t>Table 1.  WI Donated Food Distribution Program</t>
  </si>
  <si>
    <t>Table 1.  WI Elderly Nutrition Improvement Program (State Program - Section 115.345, WI Stats.)</t>
  </si>
  <si>
    <t>Agency</t>
  </si>
  <si>
    <t>Number of Claiming Agencies</t>
  </si>
  <si>
    <t>Total Meals Served</t>
  </si>
  <si>
    <t>Cost Per Meal</t>
  </si>
  <si>
    <t>State Reimbursement</t>
  </si>
  <si>
    <t>Table 1.  WI School Day Milk Program (State Program - Section 115.345, WI Stats.)</t>
  </si>
  <si>
    <t>Public Schools - Milk</t>
  </si>
  <si>
    <t>Public Schools - Juice</t>
  </si>
  <si>
    <t>Private Schools - Milk</t>
  </si>
  <si>
    <t>Private Schools - Juice</t>
  </si>
  <si>
    <t>Total Public 1/2 pints consumed</t>
  </si>
  <si>
    <t>Total Private 1/2 pints consumed</t>
  </si>
  <si>
    <t>Total 1/2 Pints Consumed</t>
  </si>
  <si>
    <t>State Reimbursement Public</t>
  </si>
  <si>
    <t>State Reimbursement Private</t>
  </si>
  <si>
    <t>Total State Reimbursement</t>
  </si>
  <si>
    <t>Total Claimed</t>
  </si>
  <si>
    <t>Pro-Rated Amount</t>
  </si>
  <si>
    <t>Table 3.  State Reimbursement</t>
  </si>
  <si>
    <t>Table 1.  Federal and State Cash and Donated Food Value</t>
  </si>
  <si>
    <t>Federal Dollars</t>
  </si>
  <si>
    <t>Description</t>
  </si>
  <si>
    <t>Child Nutrition Program Funds</t>
  </si>
  <si>
    <t>USDA Donated Foods</t>
  </si>
  <si>
    <t>TOTAL FEDERAL FUNDS AND COMMODITY VALUE</t>
  </si>
  <si>
    <t>State Dollars</t>
  </si>
  <si>
    <t>TOTAL STATE FUNDS</t>
  </si>
  <si>
    <t>WI School Day Milk Program</t>
  </si>
  <si>
    <t>State Adminstration</t>
  </si>
  <si>
    <t>Elderly Nutrition Program</t>
  </si>
  <si>
    <t>State 15 Cents Breakfast</t>
  </si>
  <si>
    <t>Matching Funds - Lunch Program</t>
  </si>
  <si>
    <t>TOTAL FEDERAL AND STATE CASH AND DONATED COMMODITY VALUE</t>
  </si>
  <si>
    <t>End of worksheet</t>
  </si>
  <si>
    <t>*Other Public Agencies includes WI School for the Deaf, WI School for Blind and Visually Impaired and the 2R Charter Schools</t>
  </si>
  <si>
    <t>Table 3. WI NSLP Participation Statistics September 2016 to May 2017</t>
  </si>
  <si>
    <t>*pro-rated to $0.04907005 per eligible lunch served last year</t>
  </si>
  <si>
    <t>Table 3. WI SBP Participation Statistics September 2016 to May 2017</t>
  </si>
  <si>
    <t>*pro-rated to $0.08106 per eligible breakfast served last year</t>
  </si>
  <si>
    <t>WI DEPARTMENT OF PUBLIC INSTRUCTION, MARCH 2018</t>
  </si>
  <si>
    <t xml:space="preserve">Free </t>
  </si>
  <si>
    <t>Table 1.  WI Summer Food Service Program For Children Participation (Summer 2017, includes estimated data)</t>
  </si>
  <si>
    <t>Table 2.  Student Milk/Juice Consumption (1/2 Pints) (2016-2017)</t>
  </si>
  <si>
    <t>FFY 17 Child and Adult Care Food Program, Audit Fund</t>
  </si>
  <si>
    <t>FFY17 State Administrative Expense Funds Authorization (SAE) (includes SFSP SAE)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</si>
</sst>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3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/>
    <xf numFmtId="0" fontId="8" fillId="0" borderId="0" xfId="0" applyFont="1"/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9" fontId="2" fillId="0" borderId="0" xfId="0" applyNumberFormat="1" applyFont="1"/>
    <xf numFmtId="0" fontId="9" fillId="0" borderId="0" xfId="0" applyFont="1" applyAlignment="1">
      <alignment vertical="center" wrapText="1"/>
    </xf>
    <xf numFmtId="167" fontId="2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65" fontId="2" fillId="0" borderId="0" xfId="2" applyNumberFormat="1" applyFont="1"/>
    <xf numFmtId="0" fontId="2" fillId="0" borderId="0" xfId="2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9"/>
  <sheetViews>
    <sheetView tabSelected="1" view="pageLayout" zoomScaleNormal="100" workbookViewId="0"/>
  </sheetViews>
  <sheetFormatPr defaultColWidth="0" defaultRowHeight="12.75" zeroHeight="1" x14ac:dyDescent="0.2"/>
  <cols>
    <col min="1" max="1" width="28.85546875" style="1" customWidth="1"/>
    <col min="2" max="2" width="17.42578125" style="1" customWidth="1"/>
    <col min="3" max="3" width="15.42578125" style="1" customWidth="1"/>
    <col min="4" max="4" width="12.85546875" style="1" customWidth="1"/>
    <col min="5" max="5" width="11.42578125" style="1" customWidth="1"/>
    <col min="6" max="6" width="12.7109375" style="1" customWidth="1"/>
    <col min="7" max="7" width="11.85546875" style="1" customWidth="1"/>
    <col min="8" max="8" width="12" style="1" customWidth="1"/>
    <col min="9" max="16383" width="9.140625" style="1" hidden="1"/>
    <col min="16384" max="16384" width="1.140625" style="1" customWidth="1"/>
  </cols>
  <sheetData>
    <row r="1" spans="1:8" ht="29.25" customHeight="1" x14ac:dyDescent="0.2">
      <c r="A1" s="16" t="s">
        <v>54</v>
      </c>
    </row>
    <row r="2" spans="1:8" ht="25.5" x14ac:dyDescent="0.2">
      <c r="A2" s="2" t="s">
        <v>0</v>
      </c>
      <c r="B2" s="3" t="s">
        <v>5</v>
      </c>
      <c r="C2" s="3" t="s">
        <v>7</v>
      </c>
      <c r="D2" s="3" t="s">
        <v>8</v>
      </c>
    </row>
    <row r="3" spans="1:8" x14ac:dyDescent="0.2">
      <c r="A3" s="1" t="s">
        <v>1</v>
      </c>
      <c r="B3" s="4">
        <v>400</v>
      </c>
      <c r="C3" s="4">
        <v>2027</v>
      </c>
      <c r="D3" s="5">
        <v>0.94</v>
      </c>
    </row>
    <row r="4" spans="1:8" x14ac:dyDescent="0.2">
      <c r="A4" s="1" t="s">
        <v>2</v>
      </c>
      <c r="B4" s="4">
        <v>19</v>
      </c>
      <c r="C4" s="4">
        <v>25</v>
      </c>
      <c r="D4" s="6" t="s">
        <v>9</v>
      </c>
    </row>
    <row r="5" spans="1:8" x14ac:dyDescent="0.2">
      <c r="A5" s="1" t="s">
        <v>3</v>
      </c>
      <c r="B5" s="4">
        <v>275</v>
      </c>
      <c r="C5" s="4">
        <v>348</v>
      </c>
      <c r="D5" s="5">
        <v>0.28999999999999998</v>
      </c>
    </row>
    <row r="6" spans="1:8" x14ac:dyDescent="0.2">
      <c r="A6" s="1" t="s">
        <v>4</v>
      </c>
      <c r="B6" s="4">
        <v>18</v>
      </c>
      <c r="C6" s="4">
        <v>32</v>
      </c>
      <c r="D6" s="6" t="s">
        <v>9</v>
      </c>
    </row>
    <row r="7" spans="1:8" x14ac:dyDescent="0.2">
      <c r="A7" s="1" t="s">
        <v>6</v>
      </c>
      <c r="B7" s="4">
        <f>SUM(B3:B6)</f>
        <v>712</v>
      </c>
      <c r="C7" s="4">
        <f>SUM(C3:C6)</f>
        <v>2432</v>
      </c>
      <c r="D7" s="6"/>
    </row>
    <row r="8" spans="1:8" x14ac:dyDescent="0.2">
      <c r="A8" s="14" t="s">
        <v>130</v>
      </c>
    </row>
    <row r="9" spans="1:8" x14ac:dyDescent="0.2">
      <c r="A9" s="14" t="s">
        <v>10</v>
      </c>
    </row>
    <row r="10" spans="1:8" ht="30" customHeight="1" x14ac:dyDescent="0.2">
      <c r="A10" s="16" t="s">
        <v>11</v>
      </c>
    </row>
    <row r="11" spans="1:8" ht="24.75" customHeight="1" x14ac:dyDescent="0.2">
      <c r="A11" s="2" t="s">
        <v>0</v>
      </c>
      <c r="B11" s="3" t="s">
        <v>13</v>
      </c>
      <c r="C11" s="3" t="s">
        <v>34</v>
      </c>
      <c r="D11" s="3" t="s">
        <v>14</v>
      </c>
      <c r="E11" s="3" t="s">
        <v>35</v>
      </c>
      <c r="F11" s="3" t="s">
        <v>15</v>
      </c>
      <c r="G11" s="3" t="s">
        <v>36</v>
      </c>
      <c r="H11" s="3" t="s">
        <v>6</v>
      </c>
    </row>
    <row r="12" spans="1:8" x14ac:dyDescent="0.2">
      <c r="A12" s="1" t="s">
        <v>1</v>
      </c>
      <c r="B12" s="4">
        <v>33348738</v>
      </c>
      <c r="C12" s="7">
        <f>B12/H12</f>
        <v>0.43113522238641172</v>
      </c>
      <c r="D12" s="4">
        <v>4607303</v>
      </c>
      <c r="E12" s="7">
        <f>D12/H12</f>
        <v>5.9563591387073837E-2</v>
      </c>
      <c r="F12" s="4">
        <v>39394953</v>
      </c>
      <c r="G12" s="7">
        <f>F12/H12</f>
        <v>0.50930118622651444</v>
      </c>
      <c r="H12" s="4">
        <f>B12+D12+F12</f>
        <v>77350994</v>
      </c>
    </row>
    <row r="13" spans="1:8" x14ac:dyDescent="0.2">
      <c r="A13" s="1" t="s">
        <v>3</v>
      </c>
      <c r="B13" s="4">
        <v>2499095</v>
      </c>
      <c r="C13" s="7">
        <f t="shared" ref="C13:C14" si="0">B13/H13</f>
        <v>0.37155772068782694</v>
      </c>
      <c r="D13" s="4">
        <v>232448</v>
      </c>
      <c r="E13" s="7">
        <f t="shared" ref="E13:E14" si="1">D13/H13</f>
        <v>3.4559650216756069E-2</v>
      </c>
      <c r="F13" s="4">
        <v>3994451</v>
      </c>
      <c r="G13" s="7">
        <f t="shared" ref="G13:G14" si="2">F13/H13</f>
        <v>0.593882629095417</v>
      </c>
      <c r="H13" s="4">
        <f t="shared" ref="H13:H14" si="3">B13+D13+F13</f>
        <v>6725994</v>
      </c>
    </row>
    <row r="14" spans="1:8" x14ac:dyDescent="0.2">
      <c r="A14" s="1" t="s">
        <v>12</v>
      </c>
      <c r="B14" s="4">
        <v>5028</v>
      </c>
      <c r="C14" s="7">
        <f t="shared" si="0"/>
        <v>1.920506023544151E-2</v>
      </c>
      <c r="D14" s="4">
        <v>0</v>
      </c>
      <c r="E14" s="7">
        <f t="shared" si="1"/>
        <v>0</v>
      </c>
      <c r="F14" s="4">
        <v>256778</v>
      </c>
      <c r="G14" s="7">
        <f t="shared" si="2"/>
        <v>0.98079493976455845</v>
      </c>
      <c r="H14" s="4">
        <f t="shared" si="3"/>
        <v>261806</v>
      </c>
    </row>
    <row r="15" spans="1:8" x14ac:dyDescent="0.2">
      <c r="A15" s="1" t="s">
        <v>6</v>
      </c>
      <c r="B15" s="4">
        <f>SUM(B12:B14)</f>
        <v>35852861</v>
      </c>
      <c r="D15" s="4">
        <f>SUM(D12:D14)</f>
        <v>4839751</v>
      </c>
      <c r="F15" s="4">
        <f>SUM(F12:F14)</f>
        <v>43646182</v>
      </c>
      <c r="H15" s="4">
        <f>B15+D15+F15</f>
        <v>84338794</v>
      </c>
    </row>
    <row r="16" spans="1:8" x14ac:dyDescent="0.2">
      <c r="A16" s="1" t="s">
        <v>16</v>
      </c>
      <c r="B16" s="21">
        <f>B15/H15</f>
        <v>0.42510521314781902</v>
      </c>
      <c r="D16" s="21">
        <f>D15/H15</f>
        <v>5.7384636066766616E-2</v>
      </c>
      <c r="F16" s="21">
        <f>F15/H15</f>
        <v>0.5175101507854144</v>
      </c>
      <c r="H16" s="22">
        <f>B16+D16+F16</f>
        <v>1</v>
      </c>
    </row>
    <row r="17" spans="1:3" ht="30" customHeight="1" x14ac:dyDescent="0.2">
      <c r="A17" s="16" t="s">
        <v>131</v>
      </c>
    </row>
    <row r="18" spans="1:3" ht="12.75" customHeight="1" x14ac:dyDescent="0.2">
      <c r="A18" s="8" t="s">
        <v>17</v>
      </c>
      <c r="B18" s="4">
        <v>485773</v>
      </c>
    </row>
    <row r="19" spans="1:3" ht="24" customHeight="1" x14ac:dyDescent="0.2">
      <c r="A19" s="8" t="s">
        <v>18</v>
      </c>
      <c r="B19" s="4">
        <v>84325120</v>
      </c>
    </row>
    <row r="20" spans="1:3" ht="30" customHeight="1" x14ac:dyDescent="0.2">
      <c r="A20" s="16" t="s">
        <v>27</v>
      </c>
    </row>
    <row r="21" spans="1:3" x14ac:dyDescent="0.2">
      <c r="A21" s="2" t="s">
        <v>28</v>
      </c>
      <c r="B21" s="3" t="s">
        <v>29</v>
      </c>
      <c r="C21" s="3" t="s">
        <v>3</v>
      </c>
    </row>
    <row r="22" spans="1:3" x14ac:dyDescent="0.2">
      <c r="A22" s="1" t="s">
        <v>25</v>
      </c>
      <c r="B22" s="9">
        <v>3.57</v>
      </c>
      <c r="C22" s="10">
        <v>3.73</v>
      </c>
    </row>
    <row r="23" spans="1:3" x14ac:dyDescent="0.2">
      <c r="A23" s="1" t="s">
        <v>26</v>
      </c>
      <c r="B23" s="9"/>
      <c r="C23" s="9"/>
    </row>
    <row r="24" spans="1:3" x14ac:dyDescent="0.2">
      <c r="A24" s="11" t="s">
        <v>19</v>
      </c>
      <c r="B24" s="10">
        <v>1.44</v>
      </c>
      <c r="C24" s="9">
        <v>1.1100000000000001</v>
      </c>
    </row>
    <row r="25" spans="1:3" x14ac:dyDescent="0.2">
      <c r="A25" s="11" t="s">
        <v>20</v>
      </c>
      <c r="B25" s="10">
        <v>1.45</v>
      </c>
      <c r="C25" s="9">
        <v>2.0099999999999998</v>
      </c>
    </row>
    <row r="26" spans="1:3" x14ac:dyDescent="0.2">
      <c r="A26" s="11" t="s">
        <v>21</v>
      </c>
      <c r="B26" s="10">
        <v>0.09</v>
      </c>
      <c r="C26" s="9">
        <v>0.05</v>
      </c>
    </row>
    <row r="27" spans="1:3" x14ac:dyDescent="0.2">
      <c r="A27" s="11" t="s">
        <v>22</v>
      </c>
      <c r="B27" s="10">
        <v>0.46</v>
      </c>
      <c r="C27" s="9">
        <v>0.28000000000000003</v>
      </c>
    </row>
    <row r="28" spans="1:3" x14ac:dyDescent="0.2">
      <c r="A28" s="11" t="s">
        <v>23</v>
      </c>
      <c r="B28" s="10">
        <v>0.18</v>
      </c>
      <c r="C28" s="9">
        <v>0.21</v>
      </c>
    </row>
    <row r="29" spans="1:3" x14ac:dyDescent="0.2">
      <c r="A29" s="1" t="s">
        <v>24</v>
      </c>
      <c r="B29" s="10">
        <f>SUM(B24:B28)</f>
        <v>3.6199999999999997</v>
      </c>
      <c r="C29" s="10">
        <f>SUM(C24:C28)</f>
        <v>3.66</v>
      </c>
    </row>
    <row r="30" spans="1:3" ht="36" customHeight="1" x14ac:dyDescent="0.2">
      <c r="A30" s="16" t="s">
        <v>30</v>
      </c>
    </row>
    <row r="31" spans="1:3" ht="25.5" x14ac:dyDescent="0.2">
      <c r="A31" s="8" t="s">
        <v>43</v>
      </c>
      <c r="B31" s="12">
        <v>25972981.32</v>
      </c>
    </row>
    <row r="32" spans="1:3" ht="14.25" customHeight="1" x14ac:dyDescent="0.2">
      <c r="A32" s="8" t="s">
        <v>31</v>
      </c>
      <c r="B32" s="12">
        <v>136733867.97999999</v>
      </c>
    </row>
    <row r="33" spans="1:2" ht="25.5" x14ac:dyDescent="0.2">
      <c r="A33" s="8" t="s">
        <v>38</v>
      </c>
      <c r="B33" s="12">
        <v>5059507.2</v>
      </c>
    </row>
    <row r="34" spans="1:2" x14ac:dyDescent="0.2">
      <c r="A34" s="8" t="s">
        <v>32</v>
      </c>
      <c r="B34" s="13">
        <v>4118171</v>
      </c>
    </row>
    <row r="35" spans="1:2" x14ac:dyDescent="0.2">
      <c r="A35" s="1" t="s">
        <v>33</v>
      </c>
      <c r="B35" s="9">
        <f>SUM(B31:B34)</f>
        <v>171884527.49999997</v>
      </c>
    </row>
    <row r="36" spans="1:2" x14ac:dyDescent="0.2">
      <c r="A36" s="15" t="s">
        <v>132</v>
      </c>
    </row>
    <row r="37" spans="1:2" ht="25.5" customHeight="1" x14ac:dyDescent="0.2">
      <c r="A37" s="15" t="s">
        <v>135</v>
      </c>
    </row>
    <row r="38" spans="1:2" x14ac:dyDescent="0.2">
      <c r="A38" s="1" t="s">
        <v>37</v>
      </c>
    </row>
    <row r="39" spans="1:2" x14ac:dyDescent="0.2"/>
  </sheetData>
  <pageMargins left="0.45" right="0.45" top="1" bottom="0.75" header="0.3" footer="0.3"/>
  <pageSetup orientation="landscape" r:id="rId1"/>
  <headerFooter>
    <oddHeader>&amp;C&amp;"Lato,Regular"WI NATIONAL SCHOOL LUNCH PROGRAM PARTICIPATION AND FUNDING DATA 
FOR SCHOOLS AND INSTITUTIONS
SCHOOL YEAR 2016-17</oddHeader>
    <oddFooter>&amp;CWI DEPARTMENT OF PUBLIC INSTRUCTION, MARCH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44.140625" customWidth="1"/>
    <col min="2" max="3" width="22.42578125" customWidth="1"/>
    <col min="4" max="16384" width="9.140625" hidden="1"/>
  </cols>
  <sheetData>
    <row r="1" spans="1:3" ht="60" customHeight="1" x14ac:dyDescent="0.25">
      <c r="A1" s="35" t="s">
        <v>115</v>
      </c>
      <c r="B1" s="35"/>
      <c r="C1" s="35"/>
    </row>
    <row r="2" spans="1:3" x14ac:dyDescent="0.25">
      <c r="A2" s="2" t="s">
        <v>117</v>
      </c>
      <c r="B2" s="29" t="s">
        <v>116</v>
      </c>
      <c r="C2" s="2"/>
    </row>
    <row r="3" spans="1:3" x14ac:dyDescent="0.25">
      <c r="A3" s="8" t="s">
        <v>118</v>
      </c>
      <c r="B3" s="19">
        <v>268010280</v>
      </c>
      <c r="C3" s="19"/>
    </row>
    <row r="4" spans="1:3" ht="26.25" x14ac:dyDescent="0.25">
      <c r="A4" s="8" t="s">
        <v>140</v>
      </c>
      <c r="B4" s="19">
        <v>4148914</v>
      </c>
      <c r="C4" s="30"/>
    </row>
    <row r="5" spans="1:3" x14ac:dyDescent="0.25">
      <c r="A5" s="8" t="s">
        <v>119</v>
      </c>
      <c r="B5" s="19">
        <v>37812673</v>
      </c>
      <c r="C5" s="19"/>
    </row>
    <row r="6" spans="1:3" ht="26.25" x14ac:dyDescent="0.25">
      <c r="A6" s="8" t="s">
        <v>139</v>
      </c>
      <c r="B6" s="19">
        <v>578208</v>
      </c>
      <c r="C6" s="30"/>
    </row>
    <row r="7" spans="1:3" ht="26.25" x14ac:dyDescent="0.25">
      <c r="A7" s="8" t="s">
        <v>120</v>
      </c>
      <c r="B7" s="19">
        <f>SUM(B3:B6)</f>
        <v>310550075</v>
      </c>
      <c r="C7" s="1"/>
    </row>
    <row r="8" spans="1:3" ht="30.75" customHeight="1" x14ac:dyDescent="0.25">
      <c r="A8" s="2" t="s">
        <v>117</v>
      </c>
      <c r="B8" s="29" t="s">
        <v>121</v>
      </c>
      <c r="C8" s="1"/>
    </row>
    <row r="9" spans="1:3" x14ac:dyDescent="0.25">
      <c r="A9" s="8" t="s">
        <v>127</v>
      </c>
      <c r="B9" s="19">
        <v>4118171</v>
      </c>
      <c r="C9" s="1"/>
    </row>
    <row r="10" spans="1:3" x14ac:dyDescent="0.25">
      <c r="A10" s="8" t="s">
        <v>126</v>
      </c>
      <c r="B10" s="19">
        <v>2510500</v>
      </c>
      <c r="C10" s="1"/>
    </row>
    <row r="11" spans="1:3" x14ac:dyDescent="0.25">
      <c r="A11" s="8" t="s">
        <v>125</v>
      </c>
      <c r="B11" s="19">
        <v>28751</v>
      </c>
      <c r="C11" s="1"/>
    </row>
    <row r="12" spans="1:3" x14ac:dyDescent="0.25">
      <c r="A12" s="8" t="s">
        <v>124</v>
      </c>
      <c r="B12" s="19">
        <v>287112</v>
      </c>
      <c r="C12" s="1"/>
    </row>
    <row r="13" spans="1:3" x14ac:dyDescent="0.25">
      <c r="A13" s="8" t="s">
        <v>123</v>
      </c>
      <c r="B13" s="19">
        <v>617100</v>
      </c>
      <c r="C13" s="1"/>
    </row>
    <row r="14" spans="1:3" x14ac:dyDescent="0.25">
      <c r="A14" s="8" t="s">
        <v>122</v>
      </c>
      <c r="B14" s="19">
        <f>SUM(B9:B13)</f>
        <v>7561634</v>
      </c>
      <c r="C14" s="1"/>
    </row>
    <row r="15" spans="1:3" ht="33.75" customHeight="1" x14ac:dyDescent="0.25">
      <c r="A15" s="8" t="s">
        <v>128</v>
      </c>
      <c r="B15" s="19">
        <f>B14+B7</f>
        <v>318111709</v>
      </c>
      <c r="C15" s="1"/>
    </row>
    <row r="16" spans="1:3" ht="27.75" customHeight="1" x14ac:dyDescent="0.25">
      <c r="A16" s="32" t="s">
        <v>135</v>
      </c>
      <c r="B16" s="19"/>
      <c r="C16" s="1"/>
    </row>
    <row r="17" spans="1:3" ht="15" customHeight="1" x14ac:dyDescent="0.25">
      <c r="A17" s="1" t="s">
        <v>129</v>
      </c>
      <c r="B17" s="1"/>
      <c r="C17" s="1"/>
    </row>
  </sheetData>
  <mergeCells count="1">
    <mergeCell ref="A1:C1"/>
  </mergeCells>
  <pageMargins left="0.7" right="0.7" top="0.75" bottom="0.75" header="0.3" footer="0.3"/>
  <pageSetup orientation="portrait" r:id="rId1"/>
  <headerFooter>
    <oddHeader>&amp;CFEDERAL AND STATE CASH AND DONATED FOOD VALUE 
FOR SCHOOLS AND INSTITUTIONS
SCHOOL YEAR 2016-17</oddHeader>
    <oddFooter>&amp;CWI DEPARTMENT OF PUBLIC INSTRUCTION, MARCH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topLeftCell="A28" zoomScaleNormal="100" workbookViewId="0"/>
  </sheetViews>
  <sheetFormatPr defaultColWidth="0" defaultRowHeight="15" zeroHeight="1" x14ac:dyDescent="0.25"/>
  <cols>
    <col min="1" max="1" width="22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bestFit="1" customWidth="1"/>
    <col min="7" max="7" width="10.42578125" customWidth="1"/>
    <col min="8" max="8" width="10.140625" bestFit="1" customWidth="1"/>
    <col min="9" max="16384" width="9.140625" hidden="1"/>
  </cols>
  <sheetData>
    <row r="1" spans="1:8" s="1" customFormat="1" ht="28.5" customHeight="1" x14ac:dyDescent="0.2">
      <c r="A1" s="16" t="s">
        <v>53</v>
      </c>
    </row>
    <row r="2" spans="1:8" s="1" customFormat="1" ht="25.5" x14ac:dyDescent="0.2">
      <c r="A2" s="2" t="s">
        <v>0</v>
      </c>
      <c r="B2" s="3" t="s">
        <v>5</v>
      </c>
      <c r="C2" s="3" t="s">
        <v>7</v>
      </c>
      <c r="D2" s="3" t="s">
        <v>8</v>
      </c>
    </row>
    <row r="3" spans="1:8" s="1" customFormat="1" ht="12.75" x14ac:dyDescent="0.2">
      <c r="A3" s="1" t="s">
        <v>1</v>
      </c>
      <c r="B3" s="4">
        <v>361</v>
      </c>
      <c r="C3" s="4">
        <v>1795</v>
      </c>
      <c r="D3" s="5">
        <v>0.85</v>
      </c>
    </row>
    <row r="4" spans="1:8" s="1" customFormat="1" ht="12.75" x14ac:dyDescent="0.2">
      <c r="A4" s="1" t="s">
        <v>2</v>
      </c>
      <c r="B4" s="4">
        <v>16</v>
      </c>
      <c r="C4" s="4">
        <v>22</v>
      </c>
      <c r="D4" s="6" t="s">
        <v>9</v>
      </c>
    </row>
    <row r="5" spans="1:8" s="1" customFormat="1" ht="12.75" x14ac:dyDescent="0.2">
      <c r="A5" s="1" t="s">
        <v>3</v>
      </c>
      <c r="B5" s="4">
        <v>97</v>
      </c>
      <c r="C5" s="4">
        <v>130</v>
      </c>
      <c r="D5" s="5">
        <v>0.1</v>
      </c>
    </row>
    <row r="6" spans="1:8" s="1" customFormat="1" ht="12.75" x14ac:dyDescent="0.2">
      <c r="A6" s="1" t="s">
        <v>4</v>
      </c>
      <c r="B6" s="4">
        <v>18</v>
      </c>
      <c r="C6" s="4">
        <v>31</v>
      </c>
      <c r="D6" s="6" t="s">
        <v>9</v>
      </c>
    </row>
    <row r="7" spans="1:8" s="1" customFormat="1" ht="12.75" x14ac:dyDescent="0.2">
      <c r="A7" s="1" t="s">
        <v>6</v>
      </c>
      <c r="B7" s="4">
        <f>SUM(B3:B6)</f>
        <v>492</v>
      </c>
      <c r="C7" s="4">
        <f>SUM(C3:C6)</f>
        <v>1978</v>
      </c>
      <c r="D7" s="6"/>
    </row>
    <row r="8" spans="1:8" s="1" customFormat="1" ht="12.75" x14ac:dyDescent="0.2">
      <c r="A8" s="14" t="s">
        <v>130</v>
      </c>
    </row>
    <row r="9" spans="1:8" s="1" customFormat="1" ht="12.75" x14ac:dyDescent="0.2">
      <c r="A9" s="14" t="s">
        <v>10</v>
      </c>
    </row>
    <row r="10" spans="1:8" s="1" customFormat="1" ht="28.5" customHeight="1" x14ac:dyDescent="0.2">
      <c r="A10" s="16" t="s">
        <v>40</v>
      </c>
    </row>
    <row r="11" spans="1:8" s="1" customFormat="1" ht="24.75" customHeight="1" x14ac:dyDescent="0.2">
      <c r="A11" s="2" t="s">
        <v>0</v>
      </c>
      <c r="B11" s="3" t="s">
        <v>13</v>
      </c>
      <c r="C11" s="3" t="s">
        <v>34</v>
      </c>
      <c r="D11" s="3" t="s">
        <v>14</v>
      </c>
      <c r="E11" s="3" t="s">
        <v>35</v>
      </c>
      <c r="F11" s="3" t="s">
        <v>15</v>
      </c>
      <c r="G11" s="3" t="s">
        <v>36</v>
      </c>
      <c r="H11" s="3" t="s">
        <v>6</v>
      </c>
    </row>
    <row r="12" spans="1:8" s="1" customFormat="1" ht="12.75" x14ac:dyDescent="0.2">
      <c r="A12" s="1" t="s">
        <v>1</v>
      </c>
      <c r="B12" s="4">
        <v>6263762</v>
      </c>
      <c r="C12" s="7">
        <f>B12/H12</f>
        <v>0.21574611779145422</v>
      </c>
      <c r="D12" s="4">
        <v>1631691</v>
      </c>
      <c r="E12" s="7">
        <f>D12/H12</f>
        <v>5.6201209223028549E-2</v>
      </c>
      <c r="F12" s="4">
        <v>21137570</v>
      </c>
      <c r="G12" s="21">
        <f>F12/H12</f>
        <v>0.72805267298551724</v>
      </c>
      <c r="H12" s="4">
        <f>B12+D12+F12</f>
        <v>29033023</v>
      </c>
    </row>
    <row r="13" spans="1:8" s="1" customFormat="1" ht="12.75" x14ac:dyDescent="0.2">
      <c r="A13" s="1" t="s">
        <v>3</v>
      </c>
      <c r="B13" s="4">
        <v>116698</v>
      </c>
      <c r="C13" s="7">
        <f t="shared" ref="C13:C14" si="0">B13/H13</f>
        <v>4.7250745011661051E-2</v>
      </c>
      <c r="D13" s="4">
        <v>22467</v>
      </c>
      <c r="E13" s="7">
        <f t="shared" ref="E13:E14" si="1">D13/H13</f>
        <v>9.0968353200310964E-3</v>
      </c>
      <c r="F13" s="4">
        <v>2330595</v>
      </c>
      <c r="G13" s="21">
        <f t="shared" ref="G13:G14" si="2">F13/H13</f>
        <v>0.94365241966830782</v>
      </c>
      <c r="H13" s="4">
        <f t="shared" ref="H13:H14" si="3">B13+D13+F13</f>
        <v>2469760</v>
      </c>
    </row>
    <row r="14" spans="1:8" s="1" customFormat="1" ht="12.75" x14ac:dyDescent="0.2">
      <c r="A14" s="1" t="s">
        <v>12</v>
      </c>
      <c r="B14" s="4">
        <v>65</v>
      </c>
      <c r="C14" s="7">
        <f t="shared" si="0"/>
        <v>2.4832476294536093E-4</v>
      </c>
      <c r="D14" s="4">
        <v>0</v>
      </c>
      <c r="E14" s="7">
        <f t="shared" si="1"/>
        <v>0</v>
      </c>
      <c r="F14" s="4">
        <v>261689</v>
      </c>
      <c r="G14" s="21">
        <f t="shared" si="2"/>
        <v>0.99975167523705466</v>
      </c>
      <c r="H14" s="4">
        <f t="shared" si="3"/>
        <v>261754</v>
      </c>
    </row>
    <row r="15" spans="1:8" s="1" customFormat="1" ht="12.75" x14ac:dyDescent="0.2">
      <c r="A15" s="1" t="s">
        <v>6</v>
      </c>
      <c r="B15" s="4">
        <f>SUM(B12:B14)</f>
        <v>6380525</v>
      </c>
      <c r="D15" s="4">
        <f>SUM(D12:D14)</f>
        <v>1654158</v>
      </c>
      <c r="F15" s="4">
        <f>SUM(F12:F14)</f>
        <v>23729854</v>
      </c>
      <c r="H15" s="4">
        <f>B15+D15+F15</f>
        <v>31764537</v>
      </c>
    </row>
    <row r="16" spans="1:8" s="1" customFormat="1" ht="12.75" x14ac:dyDescent="0.2">
      <c r="A16" s="1" t="s">
        <v>16</v>
      </c>
      <c r="B16" s="7">
        <f>B15/H15</f>
        <v>0.20086944758552597</v>
      </c>
      <c r="D16" s="7">
        <f>D15/H15</f>
        <v>5.2075621313164427E-2</v>
      </c>
      <c r="F16" s="7">
        <f>F15/H15</f>
        <v>0.7470549311013096</v>
      </c>
      <c r="H16" s="22">
        <f>B16+D16+F16</f>
        <v>1</v>
      </c>
    </row>
    <row r="17" spans="1:3" s="1" customFormat="1" ht="31.5" customHeight="1" x14ac:dyDescent="0.2">
      <c r="A17" s="16" t="s">
        <v>133</v>
      </c>
    </row>
    <row r="18" spans="1:3" s="1" customFormat="1" ht="24.75" customHeight="1" x14ac:dyDescent="0.2">
      <c r="A18" s="8" t="s">
        <v>17</v>
      </c>
      <c r="B18" s="4">
        <v>179542</v>
      </c>
    </row>
    <row r="19" spans="1:3" s="1" customFormat="1" ht="31.5" customHeight="1" x14ac:dyDescent="0.2">
      <c r="A19" s="16" t="s">
        <v>39</v>
      </c>
    </row>
    <row r="20" spans="1:3" s="1" customFormat="1" ht="18" customHeight="1" x14ac:dyDescent="0.2">
      <c r="A20" s="2" t="s">
        <v>28</v>
      </c>
      <c r="B20" s="3" t="s">
        <v>29</v>
      </c>
      <c r="C20" s="3" t="s">
        <v>3</v>
      </c>
    </row>
    <row r="21" spans="1:3" s="1" customFormat="1" ht="12.75" x14ac:dyDescent="0.2">
      <c r="A21" s="1" t="s">
        <v>25</v>
      </c>
      <c r="B21" s="9">
        <v>8.7100000000000009</v>
      </c>
      <c r="C21" s="10">
        <v>1.84</v>
      </c>
    </row>
    <row r="22" spans="1:3" s="1" customFormat="1" ht="12.75" x14ac:dyDescent="0.2">
      <c r="A22" s="1" t="s">
        <v>26</v>
      </c>
      <c r="B22" s="9"/>
      <c r="C22" s="9"/>
    </row>
    <row r="23" spans="1:3" s="1" customFormat="1" ht="12.75" x14ac:dyDescent="0.2">
      <c r="A23" s="11" t="s">
        <v>19</v>
      </c>
      <c r="B23" s="10">
        <v>2.84</v>
      </c>
      <c r="C23" s="9">
        <v>0.57999999999999996</v>
      </c>
    </row>
    <row r="24" spans="1:3" s="1" customFormat="1" ht="12.75" x14ac:dyDescent="0.2">
      <c r="A24" s="11" t="s">
        <v>20</v>
      </c>
      <c r="B24" s="10">
        <v>4.16</v>
      </c>
      <c r="C24" s="9">
        <v>1.01</v>
      </c>
    </row>
    <row r="25" spans="1:3" s="1" customFormat="1" ht="12.75" x14ac:dyDescent="0.2">
      <c r="A25" s="11" t="s">
        <v>21</v>
      </c>
      <c r="B25" s="10">
        <v>0.11</v>
      </c>
      <c r="C25" s="9">
        <v>0.01</v>
      </c>
    </row>
    <row r="26" spans="1:3" s="1" customFormat="1" ht="12.75" x14ac:dyDescent="0.2">
      <c r="A26" s="11" t="s">
        <v>22</v>
      </c>
      <c r="B26" s="10">
        <v>0.53</v>
      </c>
      <c r="C26" s="9">
        <v>0.32</v>
      </c>
    </row>
    <row r="27" spans="1:3" s="1" customFormat="1" ht="12.75" x14ac:dyDescent="0.2">
      <c r="A27" s="11" t="s">
        <v>23</v>
      </c>
      <c r="B27" s="10">
        <v>0.45</v>
      </c>
      <c r="C27" s="9">
        <v>0.05</v>
      </c>
    </row>
    <row r="28" spans="1:3" s="1" customFormat="1" ht="12.75" x14ac:dyDescent="0.2">
      <c r="A28" s="1" t="s">
        <v>24</v>
      </c>
      <c r="B28" s="10">
        <f>SUM(B23:B27)</f>
        <v>8.09</v>
      </c>
      <c r="C28" s="10">
        <f>SUM(C23:C27)</f>
        <v>1.97</v>
      </c>
    </row>
    <row r="29" spans="1:3" s="1" customFormat="1" ht="36" customHeight="1" x14ac:dyDescent="0.2">
      <c r="A29" s="16" t="s">
        <v>30</v>
      </c>
    </row>
    <row r="30" spans="1:3" s="1" customFormat="1" ht="25.5" x14ac:dyDescent="0.2">
      <c r="A30" s="8" t="s">
        <v>42</v>
      </c>
      <c r="B30" s="17">
        <v>52242172</v>
      </c>
    </row>
    <row r="31" spans="1:3" s="1" customFormat="1" ht="25.5" x14ac:dyDescent="0.2">
      <c r="A31" s="8" t="s">
        <v>41</v>
      </c>
      <c r="B31" s="18">
        <v>2510500</v>
      </c>
    </row>
    <row r="32" spans="1:3" s="1" customFormat="1" ht="12.75" x14ac:dyDescent="0.2">
      <c r="A32" s="1" t="s">
        <v>33</v>
      </c>
      <c r="B32" s="19">
        <f>SUM(B30:B31)</f>
        <v>54752672</v>
      </c>
    </row>
    <row r="33" spans="1:1" s="1" customFormat="1" ht="12.75" x14ac:dyDescent="0.2">
      <c r="A33" s="15" t="s">
        <v>134</v>
      </c>
    </row>
    <row r="34" spans="1:1" s="1" customFormat="1" ht="27.75" customHeight="1" x14ac:dyDescent="0.2">
      <c r="A34" s="15" t="s">
        <v>135</v>
      </c>
    </row>
    <row r="35" spans="1:1" s="1" customFormat="1" ht="15" customHeight="1" x14ac:dyDescent="0.2">
      <c r="A35" s="1" t="s">
        <v>37</v>
      </c>
    </row>
    <row r="36" spans="1:1" hidden="1" x14ac:dyDescent="0.25"/>
  </sheetData>
  <pageMargins left="0.45" right="0.45" top="1" bottom="1" header="0.3" footer="0.3"/>
  <pageSetup orientation="landscape" r:id="rId1"/>
  <headerFooter>
    <oddHeader>&amp;CWI NATIONAL SCHOOL BREAKFAST PROGRAM PARTICIPATION AND FUNDING DATA 
FOR SCHOOLS AND INSTITUTIONS
SCHOOL YEAR 2016-17</oddHeader>
    <oddFooter>&amp;CWI DEPARTMENT OF PUBLIC INSTRUCTION, MARCH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4"/>
  <sheetViews>
    <sheetView view="pageLayout" topLeftCell="A4" zoomScaleNormal="100" workbookViewId="0"/>
  </sheetViews>
  <sheetFormatPr defaultColWidth="0" defaultRowHeight="15" customHeight="1" zeroHeight="1" x14ac:dyDescent="0.25"/>
  <cols>
    <col min="1" max="1" width="22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bestFit="1" customWidth="1"/>
    <col min="7" max="7" width="10.42578125" hidden="1" customWidth="1"/>
    <col min="8" max="8" width="10.140625" hidden="1" customWidth="1"/>
    <col min="9" max="16384" width="9.140625" hidden="1"/>
  </cols>
  <sheetData>
    <row r="1" spans="1:6" s="1" customFormat="1" ht="36" customHeight="1" x14ac:dyDescent="0.2">
      <c r="A1" s="16" t="s">
        <v>52</v>
      </c>
    </row>
    <row r="2" spans="1:6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6" s="1" customFormat="1" ht="12.75" x14ac:dyDescent="0.2">
      <c r="A3" s="1" t="s">
        <v>1</v>
      </c>
      <c r="B3" s="4">
        <v>114</v>
      </c>
      <c r="C3" s="4">
        <v>377</v>
      </c>
      <c r="D3" s="5"/>
    </row>
    <row r="4" spans="1:6" s="1" customFormat="1" ht="12.75" x14ac:dyDescent="0.2">
      <c r="A4" s="1" t="s">
        <v>3</v>
      </c>
      <c r="B4" s="4">
        <v>25</v>
      </c>
      <c r="C4" s="4">
        <v>40</v>
      </c>
      <c r="D4" s="5"/>
    </row>
    <row r="5" spans="1:6" s="1" customFormat="1" ht="12.75" x14ac:dyDescent="0.2">
      <c r="A5" s="1" t="s">
        <v>4</v>
      </c>
      <c r="B5" s="4">
        <v>9</v>
      </c>
      <c r="C5" s="4">
        <v>15</v>
      </c>
      <c r="D5" s="6"/>
    </row>
    <row r="6" spans="1:6" s="1" customFormat="1" ht="12.75" x14ac:dyDescent="0.2">
      <c r="A6" s="1" t="s">
        <v>6</v>
      </c>
      <c r="B6" s="4">
        <f>SUM(B3:B5)</f>
        <v>148</v>
      </c>
      <c r="C6" s="4">
        <f>SUM(C3:C5)</f>
        <v>432</v>
      </c>
      <c r="D6" s="6"/>
    </row>
    <row r="7" spans="1:6" s="1" customFormat="1" ht="36" customHeight="1" x14ac:dyDescent="0.2">
      <c r="A7" s="16" t="s">
        <v>44</v>
      </c>
    </row>
    <row r="8" spans="1:6" s="1" customFormat="1" ht="24.75" customHeight="1" x14ac:dyDescent="0.2">
      <c r="A8" s="2" t="s">
        <v>0</v>
      </c>
      <c r="B8" s="3" t="s">
        <v>13</v>
      </c>
      <c r="C8" s="3" t="s">
        <v>14</v>
      </c>
      <c r="D8" s="3" t="s">
        <v>15</v>
      </c>
      <c r="E8" s="3" t="s">
        <v>6</v>
      </c>
    </row>
    <row r="9" spans="1:6" s="1" customFormat="1" ht="12.75" x14ac:dyDescent="0.2">
      <c r="A9" s="1" t="s">
        <v>1</v>
      </c>
      <c r="B9" s="4">
        <v>144646</v>
      </c>
      <c r="C9" s="4">
        <v>13960</v>
      </c>
      <c r="D9" s="4">
        <v>2194699</v>
      </c>
      <c r="E9" s="4">
        <f>B9+C9+D9</f>
        <v>2353305</v>
      </c>
    </row>
    <row r="10" spans="1:6" s="1" customFormat="1" ht="12.75" x14ac:dyDescent="0.2">
      <c r="A10" s="1" t="s">
        <v>3</v>
      </c>
      <c r="B10" s="4">
        <v>14897</v>
      </c>
      <c r="C10" s="4">
        <v>1804</v>
      </c>
      <c r="D10" s="4">
        <v>232560</v>
      </c>
      <c r="E10" s="4">
        <f>B10+C10+D10</f>
        <v>249261</v>
      </c>
    </row>
    <row r="11" spans="1:6" s="1" customFormat="1" ht="12.75" x14ac:dyDescent="0.2">
      <c r="A11" s="1" t="s">
        <v>12</v>
      </c>
      <c r="B11" s="4">
        <v>0</v>
      </c>
      <c r="C11" s="4">
        <v>0</v>
      </c>
      <c r="D11" s="4">
        <v>86886</v>
      </c>
      <c r="E11" s="4">
        <f>B11+C11+D11</f>
        <v>86886</v>
      </c>
    </row>
    <row r="12" spans="1:6" s="1" customFormat="1" ht="12.75" x14ac:dyDescent="0.2">
      <c r="A12" s="1" t="s">
        <v>6</v>
      </c>
      <c r="B12" s="4">
        <f>SUM(B9:B11)</f>
        <v>159543</v>
      </c>
      <c r="C12" s="4">
        <f>SUM(C9:C11)</f>
        <v>15764</v>
      </c>
      <c r="D12" s="4">
        <f>SUM(D9:D11)</f>
        <v>2514145</v>
      </c>
      <c r="E12" s="4">
        <f>B12+C12+D12</f>
        <v>2689452</v>
      </c>
    </row>
    <row r="13" spans="1:6" s="1" customFormat="1" ht="12.75" x14ac:dyDescent="0.2">
      <c r="A13" s="1" t="s">
        <v>16</v>
      </c>
      <c r="B13" s="21">
        <f>B12/E12</f>
        <v>5.9321750304523004E-2</v>
      </c>
      <c r="C13" s="21">
        <f>C12/E12</f>
        <v>5.8614171214061454E-3</v>
      </c>
      <c r="D13" s="21">
        <f>D12/E12</f>
        <v>0.93481683257407089</v>
      </c>
      <c r="E13" s="21">
        <f>B13+C13+D13</f>
        <v>1</v>
      </c>
    </row>
    <row r="14" spans="1:6" s="1" customFormat="1" ht="44.25" customHeight="1" x14ac:dyDescent="0.2">
      <c r="A14" s="16" t="s">
        <v>46</v>
      </c>
      <c r="B14" s="21"/>
      <c r="C14" s="21"/>
      <c r="D14" s="21"/>
      <c r="E14" s="21"/>
    </row>
    <row r="15" spans="1:6" ht="30.75" customHeight="1" x14ac:dyDescent="0.25">
      <c r="A15" s="8" t="s">
        <v>45</v>
      </c>
      <c r="B15" s="20">
        <v>2180376</v>
      </c>
    </row>
    <row r="16" spans="1:6" s="1" customFormat="1" ht="26.25" customHeight="1" x14ac:dyDescent="0.2">
      <c r="A16" s="1" t="s">
        <v>135</v>
      </c>
      <c r="F16" s="6"/>
    </row>
    <row r="17" spans="1:1" s="1" customFormat="1" ht="13.5" customHeight="1" x14ac:dyDescent="0.2">
      <c r="A17" s="1" t="s">
        <v>37</v>
      </c>
    </row>
    <row r="18" spans="1:1" ht="15" hidden="1" customHeight="1" x14ac:dyDescent="0.25"/>
    <row r="19" spans="1:1" ht="15" hidden="1" customHeight="1" x14ac:dyDescent="0.25"/>
    <row r="20" spans="1:1" ht="15" hidden="1" customHeight="1" x14ac:dyDescent="0.25"/>
    <row r="21" spans="1:1" ht="15" hidden="1" customHeight="1" x14ac:dyDescent="0.25"/>
    <row r="22" spans="1:1" ht="15" hidden="1" customHeight="1" x14ac:dyDescent="0.25"/>
    <row r="23" spans="1:1" ht="15" hidden="1" customHeight="1" x14ac:dyDescent="0.25"/>
    <row r="24" spans="1:1" ht="15" hidden="1" customHeight="1" x14ac:dyDescent="0.25"/>
    <row r="25" spans="1:1" ht="15" hidden="1" customHeight="1" x14ac:dyDescent="0.25"/>
    <row r="26" spans="1:1" ht="15" hidden="1" customHeight="1" x14ac:dyDescent="0.25"/>
    <row r="27" spans="1:1" ht="15" hidden="1" customHeight="1" x14ac:dyDescent="0.25"/>
    <row r="28" spans="1:1" ht="15" hidden="1" customHeight="1" x14ac:dyDescent="0.25"/>
    <row r="29" spans="1:1" ht="15" hidden="1" customHeight="1" x14ac:dyDescent="0.25"/>
    <row r="30" spans="1:1" ht="15" hidden="1" customHeight="1" x14ac:dyDescent="0.25"/>
    <row r="31" spans="1:1" ht="15" hidden="1" customHeight="1" x14ac:dyDescent="0.25"/>
    <row r="32" spans="1:1" ht="15" hidden="1" customHeight="1" x14ac:dyDescent="0.25"/>
    <row r="33" ht="15" hidden="1" customHeight="1" x14ac:dyDescent="0.25"/>
    <row r="34" ht="15" hidden="1" customHeight="1" x14ac:dyDescent="0.25"/>
    <row r="47" ht="15" hidden="1" customHeight="1" x14ac:dyDescent="0.25"/>
    <row r="48" ht="15" hidden="1" customHeight="1" x14ac:dyDescent="0.25"/>
    <row r="1048574" ht="7.5" hidden="1" customHeight="1" x14ac:dyDescent="0.25"/>
  </sheetData>
  <pageMargins left="0.45" right="0.45" top="1" bottom="0.75" header="0.3" footer="0.3"/>
  <pageSetup orientation="portrait" r:id="rId1"/>
  <headerFooter>
    <oddHeader>&amp;CWI AFTER SCHOOL SNACK PROGRAM PARTICIPATION AND FUNDING DATA 
FOR SCHOOLS AND INSTITUTIONS
SCHOOL YEAR 2016-17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topLeftCell="A4" zoomScaleNormal="100" workbookViewId="0"/>
  </sheetViews>
  <sheetFormatPr defaultColWidth="0" defaultRowHeight="15" customHeight="1" zeroHeight="1" x14ac:dyDescent="0.25"/>
  <cols>
    <col min="1" max="1" width="33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hidden="1" customWidth="1"/>
    <col min="7" max="7" width="10.42578125" hidden="1" customWidth="1"/>
    <col min="8" max="8" width="10.140625" hidden="1" customWidth="1"/>
    <col min="9" max="16384" width="9.140625" hidden="1"/>
  </cols>
  <sheetData>
    <row r="1" spans="1:5" s="1" customFormat="1" ht="36" customHeight="1" x14ac:dyDescent="0.2">
      <c r="A1" s="16" t="s">
        <v>64</v>
      </c>
    </row>
    <row r="2" spans="1:5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5" s="1" customFormat="1" ht="12.75" x14ac:dyDescent="0.2">
      <c r="A3" s="1" t="s">
        <v>1</v>
      </c>
      <c r="B3" s="4">
        <v>102</v>
      </c>
      <c r="C3" s="4">
        <v>155</v>
      </c>
      <c r="D3" s="5"/>
    </row>
    <row r="4" spans="1:5" s="1" customFormat="1" ht="12.75" x14ac:dyDescent="0.2">
      <c r="A4" s="1" t="s">
        <v>3</v>
      </c>
      <c r="B4" s="4">
        <v>156</v>
      </c>
      <c r="C4" s="4">
        <v>162</v>
      </c>
      <c r="D4" s="5"/>
    </row>
    <row r="5" spans="1:5" s="1" customFormat="1" ht="12.75" x14ac:dyDescent="0.2">
      <c r="A5" s="1" t="s">
        <v>47</v>
      </c>
      <c r="B5" s="4">
        <v>63</v>
      </c>
      <c r="C5" s="4">
        <v>169</v>
      </c>
      <c r="D5" s="5"/>
    </row>
    <row r="6" spans="1:5" s="1" customFormat="1" ht="12.75" x14ac:dyDescent="0.2">
      <c r="A6" s="1" t="s">
        <v>48</v>
      </c>
      <c r="B6" s="4">
        <v>27</v>
      </c>
      <c r="C6" s="4">
        <v>28</v>
      </c>
      <c r="D6" s="6"/>
    </row>
    <row r="7" spans="1:5" s="1" customFormat="1" ht="12.75" x14ac:dyDescent="0.2">
      <c r="A7" s="1" t="s">
        <v>6</v>
      </c>
      <c r="B7" s="4">
        <f>SUM(B3:B6)</f>
        <v>348</v>
      </c>
      <c r="C7" s="4">
        <f>SUM(C3:C6)</f>
        <v>514</v>
      </c>
      <c r="D7" s="6"/>
    </row>
    <row r="8" spans="1:5" s="1" customFormat="1" ht="36" customHeight="1" x14ac:dyDescent="0.2">
      <c r="A8" s="16" t="s">
        <v>49</v>
      </c>
    </row>
    <row r="9" spans="1:5" s="1" customFormat="1" ht="24.75" customHeight="1" x14ac:dyDescent="0.2">
      <c r="A9" s="2" t="s">
        <v>0</v>
      </c>
      <c r="B9" s="3" t="s">
        <v>13</v>
      </c>
      <c r="C9" s="3" t="s">
        <v>136</v>
      </c>
      <c r="D9" s="3" t="s">
        <v>6</v>
      </c>
    </row>
    <row r="10" spans="1:5" s="1" customFormat="1" ht="12.75" x14ac:dyDescent="0.2">
      <c r="A10" s="1" t="s">
        <v>1</v>
      </c>
      <c r="B10" s="4">
        <v>1697066</v>
      </c>
      <c r="C10" s="4">
        <v>166874</v>
      </c>
      <c r="D10" s="4">
        <f>B10+C10</f>
        <v>1863940</v>
      </c>
    </row>
    <row r="11" spans="1:5" s="1" customFormat="1" ht="12.75" x14ac:dyDescent="0.2">
      <c r="A11" s="1" t="s">
        <v>3</v>
      </c>
      <c r="B11" s="4">
        <v>2326570</v>
      </c>
      <c r="C11" s="4">
        <v>28986</v>
      </c>
      <c r="D11" s="4">
        <f>B11+C11</f>
        <v>2355556</v>
      </c>
    </row>
    <row r="12" spans="1:5" s="1" customFormat="1" ht="12.75" x14ac:dyDescent="0.2">
      <c r="A12" s="1" t="s">
        <v>47</v>
      </c>
      <c r="B12" s="4">
        <v>728519</v>
      </c>
      <c r="C12" s="4">
        <v>0</v>
      </c>
      <c r="D12" s="4">
        <f>B12+C12</f>
        <v>728519</v>
      </c>
    </row>
    <row r="13" spans="1:5" s="1" customFormat="1" ht="12.75" x14ac:dyDescent="0.2">
      <c r="A13" s="1" t="s">
        <v>48</v>
      </c>
      <c r="B13" s="4">
        <v>356563</v>
      </c>
      <c r="C13" s="4">
        <v>0</v>
      </c>
      <c r="D13" s="4">
        <f>B13+C13</f>
        <v>356563</v>
      </c>
    </row>
    <row r="14" spans="1:5" s="1" customFormat="1" ht="12.75" x14ac:dyDescent="0.2">
      <c r="A14" s="1" t="s">
        <v>6</v>
      </c>
      <c r="B14" s="4">
        <f>SUM(B10:B13)</f>
        <v>5108718</v>
      </c>
      <c r="C14" s="4">
        <f>SUM(C10:C13)</f>
        <v>195860</v>
      </c>
      <c r="D14" s="4">
        <f>B14+C14</f>
        <v>5304578</v>
      </c>
    </row>
    <row r="15" spans="1:5" s="1" customFormat="1" ht="12.75" x14ac:dyDescent="0.2">
      <c r="A15" s="1" t="s">
        <v>16</v>
      </c>
      <c r="B15" s="22">
        <f>B14/D14</f>
        <v>0.96307717597893738</v>
      </c>
      <c r="C15" s="22">
        <f>C14/D14</f>
        <v>3.6922824021062561E-2</v>
      </c>
      <c r="D15" s="21"/>
    </row>
    <row r="16" spans="1:5" s="1" customFormat="1" ht="44.25" customHeight="1" x14ac:dyDescent="0.2">
      <c r="A16" s="16" t="s">
        <v>50</v>
      </c>
      <c r="B16" s="21"/>
      <c r="C16" s="21"/>
      <c r="D16" s="21"/>
      <c r="E16" s="21"/>
    </row>
    <row r="17" spans="1:6" ht="30.75" customHeight="1" x14ac:dyDescent="0.25">
      <c r="A17" s="8" t="s">
        <v>45</v>
      </c>
      <c r="B17" s="20">
        <v>1029262</v>
      </c>
    </row>
    <row r="18" spans="1:6" ht="51" customHeight="1" x14ac:dyDescent="0.25">
      <c r="A18" s="33" t="s">
        <v>51</v>
      </c>
      <c r="B18" s="33"/>
      <c r="C18" s="33"/>
      <c r="D18" s="33"/>
      <c r="E18" s="33"/>
      <c r="F18" s="8"/>
    </row>
    <row r="19" spans="1:6" ht="22.5" customHeight="1" x14ac:dyDescent="0.25">
      <c r="A19" t="s">
        <v>135</v>
      </c>
      <c r="B19" s="31"/>
      <c r="C19" s="31"/>
      <c r="D19" s="31"/>
      <c r="E19" s="31"/>
      <c r="F19" s="8"/>
    </row>
    <row r="20" spans="1:6" s="1" customFormat="1" ht="13.5" customHeight="1" x14ac:dyDescent="0.2">
      <c r="A20" s="1" t="s">
        <v>37</v>
      </c>
    </row>
    <row r="21" spans="1:6" ht="15" customHeight="1" x14ac:dyDescent="0.25"/>
    <row r="22" spans="1:6" ht="15" hidden="1" customHeight="1" x14ac:dyDescent="0.25"/>
    <row r="23" spans="1:6" ht="15" hidden="1" customHeight="1" x14ac:dyDescent="0.25"/>
    <row r="24" spans="1:6" ht="15" hidden="1" customHeight="1" x14ac:dyDescent="0.25"/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</sheetData>
  <mergeCells count="1">
    <mergeCell ref="A18:E18"/>
  </mergeCells>
  <pageMargins left="0.45" right="0.45" top="1" bottom="0.75" header="0.3" footer="0.3"/>
  <pageSetup orientation="portrait" r:id="rId1"/>
  <headerFooter>
    <oddHeader>&amp;CWI SPECIAL MILK PROGRAM PARTICIPATION AND FUNDING DATA 
FOR SCHOOLS AND INSTITUTIONS
SCHOOL YEAR 2016-17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Layout" topLeftCell="A31" zoomScaleNormal="100" workbookViewId="0">
      <selection activeCell="B33" sqref="B33"/>
    </sheetView>
  </sheetViews>
  <sheetFormatPr defaultColWidth="0" defaultRowHeight="15" customHeight="1" zeroHeight="1" x14ac:dyDescent="0.25"/>
  <cols>
    <col min="1" max="1" width="31.710937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hidden="1" customWidth="1"/>
    <col min="7" max="7" width="10.42578125" hidden="1" customWidth="1"/>
    <col min="8" max="8" width="10.140625" hidden="1" customWidth="1"/>
    <col min="9" max="16384" width="9.140625" hidden="1"/>
  </cols>
  <sheetData>
    <row r="1" spans="1:5" s="1" customFormat="1" ht="36" customHeight="1" x14ac:dyDescent="0.2">
      <c r="A1" s="16" t="s">
        <v>52</v>
      </c>
    </row>
    <row r="2" spans="1:5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5" s="1" customFormat="1" ht="12.75" x14ac:dyDescent="0.2">
      <c r="A3" s="1" t="s">
        <v>73</v>
      </c>
      <c r="B3" s="4">
        <v>39</v>
      </c>
      <c r="C3" s="4">
        <v>154</v>
      </c>
      <c r="D3" s="5"/>
    </row>
    <row r="4" spans="1:5" s="1" customFormat="1" ht="12.75" x14ac:dyDescent="0.2">
      <c r="A4" s="1" t="s">
        <v>74</v>
      </c>
      <c r="B4" s="4">
        <v>6</v>
      </c>
      <c r="C4" s="4">
        <v>1688</v>
      </c>
      <c r="D4" s="5"/>
    </row>
    <row r="5" spans="1:5" s="1" customFormat="1" ht="12.75" x14ac:dyDescent="0.2">
      <c r="A5" s="1" t="s">
        <v>75</v>
      </c>
      <c r="B5" s="4">
        <v>464</v>
      </c>
      <c r="C5" s="4">
        <v>945</v>
      </c>
      <c r="D5" s="5"/>
    </row>
    <row r="6" spans="1:5" s="1" customFormat="1" ht="12.75" x14ac:dyDescent="0.2">
      <c r="A6" s="1" t="s">
        <v>76</v>
      </c>
      <c r="B6" s="4">
        <v>11</v>
      </c>
      <c r="C6" s="4">
        <v>13</v>
      </c>
      <c r="D6" s="5"/>
    </row>
    <row r="7" spans="1:5" s="1" customFormat="1" ht="12.75" x14ac:dyDescent="0.2">
      <c r="A7" s="1" t="s">
        <v>77</v>
      </c>
      <c r="B7" s="4">
        <v>7</v>
      </c>
      <c r="C7" s="4">
        <v>7</v>
      </c>
      <c r="D7" s="6"/>
    </row>
    <row r="8" spans="1:5" s="1" customFormat="1" ht="12.75" x14ac:dyDescent="0.2">
      <c r="A8" s="1" t="s">
        <v>6</v>
      </c>
      <c r="B8" s="4">
        <f>SUM(B3:B7)</f>
        <v>527</v>
      </c>
      <c r="C8" s="4">
        <f>SUM(C3:C7)</f>
        <v>2807</v>
      </c>
      <c r="D8" s="6"/>
    </row>
    <row r="9" spans="1:5" s="1" customFormat="1" ht="36" customHeight="1" x14ac:dyDescent="0.2">
      <c r="A9" s="16" t="s">
        <v>78</v>
      </c>
    </row>
    <row r="10" spans="1:5" s="1" customFormat="1" ht="24.75" customHeight="1" x14ac:dyDescent="0.2">
      <c r="A10" s="2" t="s">
        <v>55</v>
      </c>
      <c r="B10" s="3" t="s">
        <v>13</v>
      </c>
      <c r="C10" s="3" t="s">
        <v>14</v>
      </c>
      <c r="D10" s="3" t="s">
        <v>15</v>
      </c>
      <c r="E10" s="3" t="s">
        <v>6</v>
      </c>
    </row>
    <row r="11" spans="1:5" s="1" customFormat="1" ht="12.75" x14ac:dyDescent="0.2">
      <c r="A11" s="1" t="s">
        <v>79</v>
      </c>
      <c r="B11" s="4">
        <v>2923111</v>
      </c>
      <c r="C11" s="4">
        <v>208926</v>
      </c>
      <c r="D11" s="4">
        <v>2678094</v>
      </c>
      <c r="E11" s="4">
        <f>B11+C11+D11</f>
        <v>5810131</v>
      </c>
    </row>
    <row r="12" spans="1:5" s="1" customFormat="1" ht="12.75" x14ac:dyDescent="0.2">
      <c r="A12" s="1" t="s">
        <v>57</v>
      </c>
      <c r="B12" s="4">
        <v>3248323</v>
      </c>
      <c r="C12" s="4">
        <v>240869</v>
      </c>
      <c r="D12" s="4">
        <v>3282985</v>
      </c>
      <c r="E12" s="4">
        <f>B12+C12+D12</f>
        <v>6772177</v>
      </c>
    </row>
    <row r="13" spans="1:5" s="1" customFormat="1" ht="12.75" x14ac:dyDescent="0.2">
      <c r="A13" s="1" t="s">
        <v>58</v>
      </c>
      <c r="B13" s="4">
        <v>125746</v>
      </c>
      <c r="C13" s="4">
        <v>23124</v>
      </c>
      <c r="D13" s="4">
        <v>1800211</v>
      </c>
      <c r="E13" s="4">
        <f>B13+C13+D13</f>
        <v>1949081</v>
      </c>
    </row>
    <row r="14" spans="1:5" s="1" customFormat="1" ht="12.75" x14ac:dyDescent="0.2">
      <c r="A14" s="1" t="s">
        <v>59</v>
      </c>
      <c r="B14" s="4">
        <v>3871487</v>
      </c>
      <c r="C14" s="4">
        <v>290647</v>
      </c>
      <c r="D14" s="4">
        <v>3724959</v>
      </c>
      <c r="E14" s="4">
        <f>B14+C14+D14</f>
        <v>7887093</v>
      </c>
    </row>
    <row r="15" spans="1:5" s="1" customFormat="1" ht="12.75" x14ac:dyDescent="0.2">
      <c r="A15" s="1" t="s">
        <v>6</v>
      </c>
      <c r="B15" s="24">
        <f>SUM(B11:B14)</f>
        <v>10168667</v>
      </c>
      <c r="C15" s="24">
        <f>SUM(C11:C14)</f>
        <v>763566</v>
      </c>
      <c r="D15" s="24">
        <f>SUM(D11:D14)</f>
        <v>11486249</v>
      </c>
      <c r="E15" s="24">
        <f>SUM(E11:E14)</f>
        <v>22418482</v>
      </c>
    </row>
    <row r="16" spans="1:5" s="1" customFormat="1" ht="30" customHeight="1" x14ac:dyDescent="0.2">
      <c r="A16" s="16" t="s">
        <v>80</v>
      </c>
    </row>
    <row r="17" spans="1:5" s="1" customFormat="1" ht="24.75" customHeight="1" x14ac:dyDescent="0.2">
      <c r="A17" s="2" t="s">
        <v>55</v>
      </c>
      <c r="B17" s="3" t="s">
        <v>82</v>
      </c>
      <c r="C17" s="3"/>
      <c r="D17" s="3"/>
      <c r="E17" s="3"/>
    </row>
    <row r="18" spans="1:5" s="1" customFormat="1" ht="12.75" x14ac:dyDescent="0.2">
      <c r="A18" s="1" t="s">
        <v>79</v>
      </c>
      <c r="B18" s="4">
        <v>1332652</v>
      </c>
      <c r="C18" s="4"/>
      <c r="D18" s="4"/>
      <c r="E18" s="4"/>
    </row>
    <row r="19" spans="1:5" s="1" customFormat="1" ht="12.75" x14ac:dyDescent="0.2">
      <c r="A19" s="1" t="s">
        <v>57</v>
      </c>
      <c r="B19" s="4">
        <v>1803655</v>
      </c>
      <c r="C19" s="4"/>
      <c r="D19" s="4"/>
      <c r="E19" s="4"/>
    </row>
    <row r="20" spans="1:5" s="1" customFormat="1" ht="12.75" x14ac:dyDescent="0.2">
      <c r="A20" s="1" t="s">
        <v>58</v>
      </c>
      <c r="B20" s="4">
        <v>864599</v>
      </c>
      <c r="C20" s="4"/>
      <c r="D20" s="4"/>
      <c r="E20" s="4"/>
    </row>
    <row r="21" spans="1:5" s="1" customFormat="1" ht="12.75" x14ac:dyDescent="0.2">
      <c r="A21" s="1" t="s">
        <v>59</v>
      </c>
      <c r="B21" s="4">
        <v>2496494</v>
      </c>
      <c r="C21" s="4"/>
      <c r="D21" s="4"/>
      <c r="E21" s="4"/>
    </row>
    <row r="22" spans="1:5" s="1" customFormat="1" ht="12.75" x14ac:dyDescent="0.2">
      <c r="A22" s="1" t="s">
        <v>33</v>
      </c>
      <c r="B22" s="24">
        <f>SUM(B18:B21)</f>
        <v>6497400</v>
      </c>
      <c r="C22" s="24"/>
      <c r="D22" s="24"/>
      <c r="E22" s="24"/>
    </row>
    <row r="23" spans="1:5" s="1" customFormat="1" ht="30" customHeight="1" x14ac:dyDescent="0.2">
      <c r="A23" s="16" t="s">
        <v>81</v>
      </c>
    </row>
    <row r="24" spans="1:5" s="1" customFormat="1" ht="24.75" customHeight="1" x14ac:dyDescent="0.2">
      <c r="A24" s="2" t="s">
        <v>55</v>
      </c>
      <c r="B24" s="3" t="s">
        <v>82</v>
      </c>
      <c r="C24" s="3"/>
      <c r="D24" s="3"/>
      <c r="E24" s="3"/>
    </row>
    <row r="25" spans="1:5" s="1" customFormat="1" ht="12.75" x14ac:dyDescent="0.2">
      <c r="A25" s="1" t="s">
        <v>79</v>
      </c>
      <c r="B25" s="4">
        <v>12638</v>
      </c>
      <c r="C25" s="4"/>
      <c r="D25" s="4"/>
      <c r="E25" s="4"/>
    </row>
    <row r="26" spans="1:5" s="1" customFormat="1" ht="12.75" x14ac:dyDescent="0.2">
      <c r="A26" s="1" t="s">
        <v>57</v>
      </c>
      <c r="B26" s="4">
        <v>76199</v>
      </c>
      <c r="C26" s="4"/>
      <c r="D26" s="4"/>
      <c r="E26" s="4"/>
    </row>
    <row r="27" spans="1:5" s="1" customFormat="1" ht="12.75" x14ac:dyDescent="0.2">
      <c r="A27" s="1" t="s">
        <v>58</v>
      </c>
      <c r="B27" s="4">
        <v>100</v>
      </c>
      <c r="C27" s="4"/>
      <c r="D27" s="4"/>
      <c r="E27" s="4"/>
    </row>
    <row r="28" spans="1:5" s="1" customFormat="1" ht="12.75" x14ac:dyDescent="0.2">
      <c r="A28" s="1" t="s">
        <v>59</v>
      </c>
      <c r="B28" s="4">
        <v>60559</v>
      </c>
      <c r="C28" s="4"/>
      <c r="D28" s="4"/>
      <c r="E28" s="4"/>
    </row>
    <row r="29" spans="1:5" s="1" customFormat="1" ht="12.75" x14ac:dyDescent="0.2">
      <c r="A29" s="1" t="s">
        <v>33</v>
      </c>
      <c r="B29" s="24">
        <f>SUM(B25:B28)</f>
        <v>149496</v>
      </c>
      <c r="C29" s="24"/>
      <c r="D29" s="24"/>
      <c r="E29" s="24"/>
    </row>
    <row r="30" spans="1:5" s="1" customFormat="1" ht="32.25" customHeight="1" x14ac:dyDescent="0.2">
      <c r="A30" s="16" t="s">
        <v>86</v>
      </c>
      <c r="B30" s="21"/>
      <c r="C30" s="21"/>
      <c r="D30" s="21"/>
      <c r="E30" s="21"/>
    </row>
    <row r="31" spans="1:5" ht="51.75" customHeight="1" x14ac:dyDescent="0.25">
      <c r="A31" s="8" t="s">
        <v>85</v>
      </c>
      <c r="B31" s="20">
        <v>29944936</v>
      </c>
    </row>
    <row r="32" spans="1:5" ht="25.5" customHeight="1" x14ac:dyDescent="0.25">
      <c r="A32" s="8" t="s">
        <v>83</v>
      </c>
      <c r="B32" s="20">
        <v>8956081</v>
      </c>
    </row>
    <row r="33" spans="1:2" ht="25.5" customHeight="1" x14ac:dyDescent="0.25">
      <c r="A33" s="8" t="s">
        <v>84</v>
      </c>
      <c r="B33" s="20">
        <v>1717230</v>
      </c>
    </row>
    <row r="34" spans="1:2" ht="42" customHeight="1" x14ac:dyDescent="0.25">
      <c r="A34" s="8" t="s">
        <v>87</v>
      </c>
      <c r="B34" s="20">
        <v>248066</v>
      </c>
    </row>
    <row r="35" spans="1:2" ht="13.5" customHeight="1" x14ac:dyDescent="0.25">
      <c r="A35" s="8" t="s">
        <v>33</v>
      </c>
      <c r="B35" s="20">
        <f>SUM(B31:B34)</f>
        <v>40866313</v>
      </c>
    </row>
    <row r="36" spans="1:2" ht="30" customHeight="1" x14ac:dyDescent="0.25">
      <c r="A36" t="s">
        <v>135</v>
      </c>
    </row>
    <row r="37" spans="1:2" s="1" customFormat="1" ht="14.25" customHeight="1" x14ac:dyDescent="0.2">
      <c r="A37" s="1" t="s">
        <v>37</v>
      </c>
    </row>
    <row r="38" spans="1:2" ht="15" hidden="1" customHeight="1" x14ac:dyDescent="0.25"/>
    <row r="39" spans="1:2" ht="15" hidden="1" customHeight="1" x14ac:dyDescent="0.25"/>
    <row r="40" spans="1:2" ht="15" hidden="1" customHeight="1" x14ac:dyDescent="0.25"/>
    <row r="41" spans="1:2" ht="15" hidden="1" customHeight="1" x14ac:dyDescent="0.25"/>
    <row r="42" spans="1:2" ht="15" hidden="1" customHeight="1" x14ac:dyDescent="0.25"/>
    <row r="43" spans="1:2" ht="15" hidden="1" customHeight="1" x14ac:dyDescent="0.25"/>
    <row r="44" spans="1:2" ht="15" hidden="1" customHeight="1" x14ac:dyDescent="0.25"/>
    <row r="45" spans="1:2" ht="15" hidden="1" customHeight="1" x14ac:dyDescent="0.25"/>
    <row r="46" spans="1:2" ht="15" hidden="1" customHeight="1" x14ac:dyDescent="0.25"/>
    <row r="47" spans="1:2" ht="15" hidden="1" customHeight="1" x14ac:dyDescent="0.25"/>
    <row r="48" spans="1: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</sheetData>
  <pageMargins left="0.7" right="0.7" top="0.75" bottom="0.75" header="0.3" footer="0.3"/>
  <pageSetup orientation="portrait" r:id="rId1"/>
  <headerFooter>
    <oddHeader>&amp;CWI CHILD AND ADULT CARE FOOD PROGRAM PARTICIPATION AND FUNDING DATA 
FOR SCHOOLS AND INSTITUTIONS
SCHOOL YEAR 2016-17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Layout" zoomScaleNormal="100" workbookViewId="0">
      <selection sqref="A1:B1"/>
    </sheetView>
  </sheetViews>
  <sheetFormatPr defaultColWidth="0" defaultRowHeight="15" customHeight="1" zeroHeight="1" x14ac:dyDescent="0.25"/>
  <cols>
    <col min="1" max="1" width="32" customWidth="1"/>
    <col min="2" max="2" width="55.5703125" customWidth="1"/>
    <col min="3" max="3" width="10.85546875" hidden="1" customWidth="1"/>
    <col min="4" max="4" width="10.42578125" hidden="1" customWidth="1"/>
    <col min="5" max="5" width="10.140625" hidden="1" customWidth="1"/>
    <col min="6" max="6" width="10.42578125" hidden="1" customWidth="1"/>
    <col min="7" max="8" width="10.140625" hidden="1" customWidth="1"/>
    <col min="9" max="16384" width="9.140625" hidden="1"/>
  </cols>
  <sheetData>
    <row r="1" spans="1:2" s="1" customFormat="1" ht="27.75" customHeight="1" x14ac:dyDescent="0.2">
      <c r="A1" s="34" t="s">
        <v>137</v>
      </c>
      <c r="B1" s="34"/>
    </row>
    <row r="2" spans="1:2" s="1" customFormat="1" ht="12.75" x14ac:dyDescent="0.2">
      <c r="A2" s="2" t="s">
        <v>63</v>
      </c>
      <c r="B2" s="3" t="s">
        <v>62</v>
      </c>
    </row>
    <row r="3" spans="1:2" s="1" customFormat="1" ht="12.75" x14ac:dyDescent="0.2">
      <c r="A3" s="1" t="s">
        <v>65</v>
      </c>
      <c r="B3" s="4">
        <v>175</v>
      </c>
    </row>
    <row r="4" spans="1:2" s="1" customFormat="1" ht="12.75" x14ac:dyDescent="0.2">
      <c r="A4" s="1" t="s">
        <v>66</v>
      </c>
      <c r="B4" s="4">
        <v>15</v>
      </c>
    </row>
    <row r="5" spans="1:2" s="1" customFormat="1" ht="12.75" x14ac:dyDescent="0.2">
      <c r="A5" s="1" t="s">
        <v>67</v>
      </c>
      <c r="B5" s="4">
        <v>14</v>
      </c>
    </row>
    <row r="6" spans="1:2" s="1" customFormat="1" ht="12.75" x14ac:dyDescent="0.2">
      <c r="A6" s="1" t="s">
        <v>68</v>
      </c>
      <c r="B6" s="4">
        <v>30</v>
      </c>
    </row>
    <row r="7" spans="1:2" s="1" customFormat="1" ht="12.75" x14ac:dyDescent="0.2">
      <c r="A7" s="1" t="s">
        <v>33</v>
      </c>
      <c r="B7" s="4">
        <f>SUM(B3:B6)</f>
        <v>234</v>
      </c>
    </row>
    <row r="8" spans="1:2" s="1" customFormat="1" ht="31.5" customHeight="1" x14ac:dyDescent="0.2">
      <c r="A8" s="16" t="s">
        <v>69</v>
      </c>
    </row>
    <row r="9" spans="1:2" s="1" customFormat="1" ht="24.75" customHeight="1" x14ac:dyDescent="0.2">
      <c r="A9" s="2" t="s">
        <v>55</v>
      </c>
      <c r="B9" s="3" t="s">
        <v>60</v>
      </c>
    </row>
    <row r="10" spans="1:2" s="1" customFormat="1" ht="12.75" x14ac:dyDescent="0.2">
      <c r="A10" s="1" t="s">
        <v>56</v>
      </c>
      <c r="B10" s="4">
        <v>906666</v>
      </c>
    </row>
    <row r="11" spans="1:2" s="1" customFormat="1" ht="12.75" x14ac:dyDescent="0.2">
      <c r="A11" s="1" t="s">
        <v>57</v>
      </c>
      <c r="B11" s="4">
        <v>1709678</v>
      </c>
    </row>
    <row r="12" spans="1:2" s="1" customFormat="1" ht="12.75" x14ac:dyDescent="0.2">
      <c r="A12" s="1" t="s">
        <v>58</v>
      </c>
      <c r="B12" s="4">
        <v>69570</v>
      </c>
    </row>
    <row r="13" spans="1:2" s="1" customFormat="1" ht="12.75" x14ac:dyDescent="0.2">
      <c r="A13" s="1" t="s">
        <v>59</v>
      </c>
      <c r="B13" s="4">
        <v>221413</v>
      </c>
    </row>
    <row r="14" spans="1:2" s="1" customFormat="1" ht="12.75" x14ac:dyDescent="0.2">
      <c r="A14" s="1" t="s">
        <v>6</v>
      </c>
      <c r="B14" s="4">
        <f>SUM(B10:B13)</f>
        <v>2907327</v>
      </c>
    </row>
    <row r="15" spans="1:2" s="1" customFormat="1" ht="25.5" customHeight="1" x14ac:dyDescent="0.2">
      <c r="A15" s="16" t="s">
        <v>70</v>
      </c>
      <c r="B15" s="4"/>
    </row>
    <row r="16" spans="1:2" s="1" customFormat="1" ht="12.75" x14ac:dyDescent="0.2">
      <c r="A16" s="23" t="s">
        <v>71</v>
      </c>
      <c r="B16" s="19">
        <v>8157649</v>
      </c>
    </row>
    <row r="17" spans="1:2" s="1" customFormat="1" ht="12.75" x14ac:dyDescent="0.2">
      <c r="A17" s="23" t="s">
        <v>72</v>
      </c>
      <c r="B17" s="19">
        <v>827658</v>
      </c>
    </row>
    <row r="18" spans="1:2" s="1" customFormat="1" ht="12.75" x14ac:dyDescent="0.2">
      <c r="A18" s="23" t="s">
        <v>61</v>
      </c>
      <c r="B18" s="19">
        <f>SUM(B16:B17)</f>
        <v>8985307</v>
      </c>
    </row>
    <row r="19" spans="1:2" ht="30.75" customHeight="1" x14ac:dyDescent="0.25">
      <c r="A19" t="s">
        <v>135</v>
      </c>
    </row>
    <row r="20" spans="1:2" s="1" customFormat="1" ht="15" customHeight="1" x14ac:dyDescent="0.2">
      <c r="A20" s="1" t="s">
        <v>37</v>
      </c>
    </row>
    <row r="21" spans="1:2" ht="15" hidden="1" customHeight="1" x14ac:dyDescent="0.25"/>
    <row r="22" spans="1:2" ht="15" hidden="1" customHeight="1" x14ac:dyDescent="0.25"/>
    <row r="23" spans="1:2" ht="15" hidden="1" customHeight="1" x14ac:dyDescent="0.25"/>
    <row r="24" spans="1:2" ht="15" hidden="1" customHeight="1" x14ac:dyDescent="0.25"/>
    <row r="25" spans="1:2" ht="15" hidden="1" customHeight="1" x14ac:dyDescent="0.25"/>
    <row r="26" spans="1:2" ht="15" hidden="1" customHeight="1" x14ac:dyDescent="0.25"/>
    <row r="27" spans="1:2" ht="15" hidden="1" customHeight="1" x14ac:dyDescent="0.25"/>
    <row r="28" spans="1:2" ht="15" hidden="1" customHeight="1" x14ac:dyDescent="0.25"/>
    <row r="29" spans="1:2" ht="15" hidden="1" customHeight="1" x14ac:dyDescent="0.25"/>
    <row r="30" spans="1:2" ht="15" hidden="1" customHeight="1" x14ac:dyDescent="0.25"/>
    <row r="31" spans="1:2" ht="15" hidden="1" customHeight="1" x14ac:dyDescent="0.25"/>
    <row r="32" spans="1: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</sheetData>
  <mergeCells count="1">
    <mergeCell ref="A1:B1"/>
  </mergeCells>
  <pageMargins left="0.45" right="0.45" top="1" bottom="0.75" header="0.3" footer="0.3"/>
  <pageSetup orientation="portrait" r:id="rId1"/>
  <headerFooter>
    <oddHeader>&amp;CWI SUMMER FOOD SERVICE PROGRAM FOR CHILDREN PARTICIPATION AND FUNDING DATA 
FOR SCHOOLS AND INSTITUTIONS
SCHOOL YEAR 2016-17</oddHeader>
    <oddFooter>&amp;CWI DEPARTMENT OF PUBLIC INSTRUCTION, MARCH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Layout" zoomScaleNormal="100" workbookViewId="0"/>
  </sheetViews>
  <sheetFormatPr defaultColWidth="0" defaultRowHeight="15" zeroHeight="1" x14ac:dyDescent="0.25"/>
  <cols>
    <col min="1" max="1" width="25.140625" customWidth="1"/>
    <col min="2" max="2" width="29.42578125" customWidth="1"/>
    <col min="3" max="3" width="25.5703125" customWidth="1"/>
    <col min="4" max="4" width="10.85546875" hidden="1" customWidth="1"/>
    <col min="5" max="5" width="10.42578125" hidden="1" customWidth="1"/>
    <col min="6" max="6" width="10.140625" hidden="1" customWidth="1"/>
    <col min="7" max="7" width="10.42578125" hidden="1" customWidth="1"/>
    <col min="8" max="9" width="10.140625" hidden="1" customWidth="1"/>
    <col min="10" max="16384" width="9.140625" hidden="1"/>
  </cols>
  <sheetData>
    <row r="1" spans="1:4" s="1" customFormat="1" ht="51.75" customHeight="1" x14ac:dyDescent="0.2">
      <c r="A1" s="26" t="s">
        <v>94</v>
      </c>
      <c r="B1" s="25"/>
      <c r="C1" s="25"/>
    </row>
    <row r="2" spans="1:4" s="1" customFormat="1" ht="25.5" x14ac:dyDescent="0.2">
      <c r="A2" s="2" t="s">
        <v>89</v>
      </c>
      <c r="B2" s="2" t="s">
        <v>93</v>
      </c>
      <c r="C2" s="2" t="s">
        <v>88</v>
      </c>
      <c r="D2" s="3" t="s">
        <v>88</v>
      </c>
    </row>
    <row r="3" spans="1:4" s="1" customFormat="1" ht="12.75" x14ac:dyDescent="0.2">
      <c r="A3" s="1" t="s">
        <v>91</v>
      </c>
      <c r="B3" s="1">
        <v>665</v>
      </c>
      <c r="C3" s="19">
        <v>28881546</v>
      </c>
      <c r="D3" s="4">
        <v>162</v>
      </c>
    </row>
    <row r="4" spans="1:4" s="1" customFormat="1" ht="12.75" x14ac:dyDescent="0.2">
      <c r="A4" s="1" t="s">
        <v>90</v>
      </c>
      <c r="B4" s="1">
        <v>74</v>
      </c>
      <c r="C4" s="19">
        <v>190270</v>
      </c>
      <c r="D4" s="4">
        <v>15</v>
      </c>
    </row>
    <row r="5" spans="1:4" s="1" customFormat="1" ht="12.75" x14ac:dyDescent="0.2">
      <c r="A5" s="1" t="s">
        <v>92</v>
      </c>
      <c r="B5" s="1">
        <v>72</v>
      </c>
      <c r="C5" s="19">
        <v>8740857</v>
      </c>
      <c r="D5" s="4">
        <v>14</v>
      </c>
    </row>
    <row r="6" spans="1:4" s="1" customFormat="1" ht="12.75" x14ac:dyDescent="0.2">
      <c r="A6" s="1" t="s">
        <v>6</v>
      </c>
      <c r="B6" s="1">
        <f>SUM(B3:B5)</f>
        <v>811</v>
      </c>
      <c r="C6" s="19">
        <f>SUM(C3:C5)</f>
        <v>37812673</v>
      </c>
      <c r="D6" s="4">
        <f>SUM(D3:D5)</f>
        <v>191</v>
      </c>
    </row>
    <row r="7" spans="1:4" s="1" customFormat="1" ht="26.25" customHeight="1" x14ac:dyDescent="0.2">
      <c r="A7" s="1" t="s">
        <v>135</v>
      </c>
      <c r="C7" s="19"/>
      <c r="D7" s="4"/>
    </row>
    <row r="8" spans="1:4" s="1" customFormat="1" ht="13.5" customHeight="1" x14ac:dyDescent="0.2">
      <c r="A8" s="1" t="s">
        <v>37</v>
      </c>
    </row>
    <row r="9" spans="1:4" ht="15" hidden="1" customHeight="1" x14ac:dyDescent="0.25"/>
    <row r="10" spans="1:4" ht="15" hidden="1" customHeight="1" x14ac:dyDescent="0.25"/>
    <row r="11" spans="1:4" ht="15" hidden="1" customHeight="1" x14ac:dyDescent="0.25"/>
    <row r="12" spans="1:4" ht="15" hidden="1" customHeight="1" x14ac:dyDescent="0.25"/>
    <row r="13" spans="1:4" ht="15" hidden="1" customHeight="1" x14ac:dyDescent="0.25"/>
    <row r="14" spans="1:4" ht="15" hidden="1" customHeight="1" x14ac:dyDescent="0.25"/>
    <row r="15" spans="1:4" ht="15" hidden="1" customHeight="1" x14ac:dyDescent="0.25"/>
    <row r="16" spans="1:4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</sheetData>
  <pageMargins left="0.7" right="0.7" top="0.75" bottom="0.75" header="0.3" footer="0.3"/>
  <pageSetup orientation="portrait" r:id="rId1"/>
  <headerFooter>
    <oddHeader>&amp;CWI DONATED FOOD DISTRIBUTION PROGRAM PARTICIPATION AND FUNDING DATA 
FOR SCHOOLS AND INSTITUTIONS
SCHOOL YEAR 2016-17</oddHeader>
    <oddFooter>&amp;CWI DEPARTMENT OF PUBLIC INSTRUCTION, MARCH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19.85546875" customWidth="1"/>
    <col min="2" max="2" width="26.28515625" customWidth="1"/>
    <col min="3" max="3" width="39.42578125" customWidth="1"/>
    <col min="4" max="9" width="0" hidden="1" customWidth="1"/>
    <col min="10" max="16384" width="9.140625" hidden="1"/>
  </cols>
  <sheetData>
    <row r="1" spans="1:9" s="1" customFormat="1" ht="63.75" customHeight="1" x14ac:dyDescent="0.2">
      <c r="A1" s="35" t="s">
        <v>95</v>
      </c>
      <c r="B1" s="35"/>
      <c r="C1" s="35"/>
      <c r="D1" s="25"/>
      <c r="E1" s="25"/>
      <c r="F1" s="25"/>
      <c r="G1" s="25"/>
      <c r="H1" s="25"/>
      <c r="I1" s="25"/>
    </row>
    <row r="2" spans="1:9" s="1" customFormat="1" ht="12.75" x14ac:dyDescent="0.2">
      <c r="A2" s="2" t="s">
        <v>96</v>
      </c>
      <c r="B2" s="2" t="s">
        <v>97</v>
      </c>
      <c r="C2" s="2"/>
      <c r="D2" s="3"/>
    </row>
    <row r="3" spans="1:9" s="1" customFormat="1" ht="12.75" x14ac:dyDescent="0.2">
      <c r="A3" s="1" t="s">
        <v>29</v>
      </c>
      <c r="B3" s="1">
        <v>5</v>
      </c>
      <c r="C3" s="19"/>
      <c r="D3" s="4"/>
    </row>
    <row r="4" spans="1:9" s="1" customFormat="1" ht="12.75" x14ac:dyDescent="0.2">
      <c r="A4" s="1" t="s">
        <v>3</v>
      </c>
      <c r="B4" s="1">
        <v>0</v>
      </c>
      <c r="C4" s="19"/>
      <c r="D4" s="4"/>
    </row>
    <row r="5" spans="1:9" s="1" customFormat="1" ht="12.75" x14ac:dyDescent="0.2">
      <c r="A5" s="1" t="s">
        <v>6</v>
      </c>
      <c r="B5" s="1">
        <f>SUM(B3:B4)</f>
        <v>5</v>
      </c>
      <c r="C5" s="19"/>
      <c r="D5" s="4"/>
    </row>
    <row r="6" spans="1:9" s="1" customFormat="1" ht="12.75" x14ac:dyDescent="0.2">
      <c r="C6" s="19"/>
      <c r="D6" s="4"/>
    </row>
    <row r="7" spans="1:9" s="1" customFormat="1" ht="12.75" x14ac:dyDescent="0.2">
      <c r="A7" s="1" t="s">
        <v>24</v>
      </c>
      <c r="B7" s="19">
        <v>204981</v>
      </c>
      <c r="C7" s="19"/>
      <c r="D7" s="4"/>
    </row>
    <row r="8" spans="1:9" s="1" customFormat="1" ht="12.75" x14ac:dyDescent="0.2">
      <c r="A8" s="1" t="s">
        <v>98</v>
      </c>
      <c r="B8" s="24">
        <v>58696</v>
      </c>
      <c r="C8" s="19"/>
      <c r="D8" s="4"/>
    </row>
    <row r="9" spans="1:9" s="1" customFormat="1" ht="12.75" x14ac:dyDescent="0.2">
      <c r="A9" s="1" t="s">
        <v>99</v>
      </c>
      <c r="B9" s="9">
        <v>3.49</v>
      </c>
      <c r="C9" s="19"/>
      <c r="D9" s="4"/>
    </row>
    <row r="10" spans="1:9" s="1" customFormat="1" ht="12.75" x14ac:dyDescent="0.2">
      <c r="A10" s="1" t="s">
        <v>100</v>
      </c>
      <c r="B10" s="27">
        <v>28751</v>
      </c>
      <c r="C10" s="19"/>
      <c r="D10" s="4"/>
    </row>
    <row r="11" spans="1:9" s="1" customFormat="1" ht="23.25" customHeight="1" x14ac:dyDescent="0.2">
      <c r="A11" s="1" t="s">
        <v>135</v>
      </c>
      <c r="B11" s="27"/>
      <c r="C11" s="19"/>
      <c r="D11" s="4"/>
    </row>
    <row r="12" spans="1:9" s="1" customFormat="1" ht="14.25" customHeight="1" x14ac:dyDescent="0.2">
      <c r="A12" s="1" t="s">
        <v>37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&amp;CWI ELDERLY NUTRITION IMPROVEMENT PROGRAM PARTICIPATION AND FUNDING DATA 
FOR SCHOOLS AND INSTITUTIONS
SCHOOL YEAR 2016-17</oddHeader>
    <oddFooter>&amp;CWI DEPARTMENT OF PUBLIC INSTRUCTION, MARCH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Layout" topLeftCell="A10" zoomScaleNormal="100" workbookViewId="0">
      <selection sqref="A1:C1"/>
    </sheetView>
  </sheetViews>
  <sheetFormatPr defaultColWidth="0" defaultRowHeight="15" zeroHeight="1" x14ac:dyDescent="0.25"/>
  <cols>
    <col min="1" max="1" width="26.28515625" customWidth="1"/>
    <col min="2" max="2" width="30.28515625" customWidth="1"/>
    <col min="3" max="3" width="22.7109375" customWidth="1"/>
    <col min="4" max="16384" width="9.140625" hidden="1"/>
  </cols>
  <sheetData>
    <row r="1" spans="1:3" ht="60" customHeight="1" x14ac:dyDescent="0.25">
      <c r="A1" s="35" t="s">
        <v>101</v>
      </c>
      <c r="B1" s="35"/>
      <c r="C1" s="35"/>
    </row>
    <row r="2" spans="1:3" x14ac:dyDescent="0.25">
      <c r="A2" s="2" t="s">
        <v>96</v>
      </c>
      <c r="B2" s="2" t="s">
        <v>97</v>
      </c>
      <c r="C2" s="2"/>
    </row>
    <row r="3" spans="1:3" x14ac:dyDescent="0.25">
      <c r="A3" s="1" t="s">
        <v>29</v>
      </c>
      <c r="B3" s="1">
        <v>241</v>
      </c>
      <c r="C3" s="19"/>
    </row>
    <row r="4" spans="1:3" x14ac:dyDescent="0.25">
      <c r="A4" s="1" t="s">
        <v>3</v>
      </c>
      <c r="B4" s="1">
        <v>17</v>
      </c>
      <c r="C4" s="19"/>
    </row>
    <row r="5" spans="1:3" x14ac:dyDescent="0.25">
      <c r="A5" s="1" t="s">
        <v>6</v>
      </c>
      <c r="B5" s="1">
        <f>SUM(B3:B4)</f>
        <v>258</v>
      </c>
      <c r="C5" s="19"/>
    </row>
    <row r="6" spans="1:3" ht="40.5" customHeight="1" x14ac:dyDescent="0.25">
      <c r="A6" s="35" t="s">
        <v>138</v>
      </c>
      <c r="B6" s="35"/>
      <c r="C6" s="35"/>
    </row>
    <row r="7" spans="1:3" x14ac:dyDescent="0.25">
      <c r="A7" s="1" t="s">
        <v>102</v>
      </c>
      <c r="B7" s="24">
        <v>4941944</v>
      </c>
      <c r="C7" s="19"/>
    </row>
    <row r="8" spans="1:3" x14ac:dyDescent="0.25">
      <c r="A8" s="1" t="s">
        <v>103</v>
      </c>
      <c r="B8" s="24">
        <v>18269</v>
      </c>
      <c r="C8" s="19"/>
    </row>
    <row r="9" spans="1:3" x14ac:dyDescent="0.25">
      <c r="A9" s="1" t="s">
        <v>106</v>
      </c>
      <c r="B9" s="24">
        <f>SUM(B7:B8)</f>
        <v>4960213</v>
      </c>
      <c r="C9" s="19"/>
    </row>
    <row r="10" spans="1:3" ht="27.75" customHeight="1" x14ac:dyDescent="0.25">
      <c r="A10" s="1" t="s">
        <v>104</v>
      </c>
      <c r="B10" s="24">
        <v>45975</v>
      </c>
      <c r="C10" s="19"/>
    </row>
    <row r="11" spans="1:3" x14ac:dyDescent="0.25">
      <c r="A11" s="1" t="s">
        <v>105</v>
      </c>
      <c r="B11" s="24">
        <v>1862</v>
      </c>
      <c r="C11" s="19"/>
    </row>
    <row r="12" spans="1:3" x14ac:dyDescent="0.25">
      <c r="A12" s="1" t="s">
        <v>107</v>
      </c>
      <c r="B12" s="24">
        <f>SUM(B10:B11)</f>
        <v>47837</v>
      </c>
      <c r="C12" s="19"/>
    </row>
    <row r="13" spans="1:3" x14ac:dyDescent="0.25">
      <c r="A13" s="1" t="s">
        <v>108</v>
      </c>
      <c r="B13" s="24">
        <f>B12+B9</f>
        <v>5008050</v>
      </c>
      <c r="C13" s="19"/>
    </row>
    <row r="14" spans="1:3" ht="39.75" customHeight="1" x14ac:dyDescent="0.25">
      <c r="A14" s="35" t="s">
        <v>114</v>
      </c>
      <c r="B14" s="35"/>
      <c r="C14" s="35"/>
    </row>
    <row r="15" spans="1:3" ht="15" customHeight="1" x14ac:dyDescent="0.25">
      <c r="A15" s="1" t="s">
        <v>109</v>
      </c>
      <c r="B15" s="19">
        <v>610081</v>
      </c>
      <c r="C15" s="19"/>
    </row>
    <row r="16" spans="1:3" ht="15" customHeight="1" x14ac:dyDescent="0.25">
      <c r="A16" s="1" t="s">
        <v>110</v>
      </c>
      <c r="B16" s="19">
        <v>7019</v>
      </c>
      <c r="C16" s="19"/>
    </row>
    <row r="17" spans="1:3" ht="15" customHeight="1" x14ac:dyDescent="0.25">
      <c r="A17" s="1" t="s">
        <v>111</v>
      </c>
      <c r="B17" s="27">
        <f>SUM(B15:B16)</f>
        <v>617100</v>
      </c>
      <c r="C17" s="19"/>
    </row>
    <row r="18" spans="1:3" ht="15" customHeight="1" x14ac:dyDescent="0.25">
      <c r="A18" s="1" t="s">
        <v>112</v>
      </c>
      <c r="B18" s="9">
        <v>1066735.48</v>
      </c>
      <c r="C18" s="19"/>
    </row>
    <row r="19" spans="1:3" ht="15" customHeight="1" x14ac:dyDescent="0.25">
      <c r="A19" s="1" t="s">
        <v>113</v>
      </c>
      <c r="B19" s="28">
        <f>B17/B18</f>
        <v>0.57849392991034665</v>
      </c>
      <c r="C19" s="19"/>
    </row>
    <row r="20" spans="1:3" ht="24.75" customHeight="1" x14ac:dyDescent="0.25">
      <c r="A20" s="1" t="s">
        <v>135</v>
      </c>
      <c r="B20" s="28"/>
      <c r="C20" s="19"/>
    </row>
    <row r="21" spans="1:3" ht="15.75" customHeight="1" x14ac:dyDescent="0.25">
      <c r="A21" s="1" t="s">
        <v>37</v>
      </c>
      <c r="B21" s="1"/>
      <c r="C21" s="1"/>
    </row>
  </sheetData>
  <mergeCells count="3">
    <mergeCell ref="A1:C1"/>
    <mergeCell ref="A6:C6"/>
    <mergeCell ref="A14:C14"/>
  </mergeCells>
  <pageMargins left="0.7" right="0.7" top="0.75" bottom="0.75" header="0.3" footer="0.3"/>
  <pageSetup orientation="portrait" r:id="rId1"/>
  <headerFooter>
    <oddHeader>&amp;CWI SCHOOL DAY MILK PROGRAM PARTICIPATION AND FUNDING DATA 
FOR SCHOOLS AND INSTITUTIONS
SCHOOL YEAR 2016-17</oddHeader>
    <oddFooter>&amp;CWI DEPARTMENT OF PUBLIC INSTRUCTION, MARCH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WI_NSLP_Partic_Fundin</vt:lpstr>
      <vt:lpstr>WI_SBP_Partic_Fundin</vt:lpstr>
      <vt:lpstr>WI_ASSP_Partic_Fundin</vt:lpstr>
      <vt:lpstr>WI_SMP_Partic_Fundin</vt:lpstr>
      <vt:lpstr>CACFP_Partic_Funding</vt:lpstr>
      <vt:lpstr>WI_SFSP_Partic_Funding</vt:lpstr>
      <vt:lpstr>WI_Donated_Food</vt:lpstr>
      <vt:lpstr>WI_EN_Partic_Funding</vt:lpstr>
      <vt:lpstr>WSDMP_Partic_Funding</vt:lpstr>
      <vt:lpstr>FED_STATE_FOOD_VALUE</vt:lpstr>
      <vt:lpstr>WI_SFSP_Partic_Funding!Print_Area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NATIONAL SCHOOL LUNCH PROGRAM PARTICIPATION AND FUNDING DATA</dc:title>
  <dc:creator>Paella, Laura A.  DPI</dc:creator>
  <cp:lastModifiedBy>Snider, Hannah R.   DPI</cp:lastModifiedBy>
  <cp:lastPrinted>2018-06-13T18:11:51Z</cp:lastPrinted>
  <dcterms:created xsi:type="dcterms:W3CDTF">2017-11-29T18:33:25Z</dcterms:created>
  <dcterms:modified xsi:type="dcterms:W3CDTF">2018-09-18T19:44:07Z</dcterms:modified>
</cp:coreProperties>
</file>