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075" activeTab="0"/>
  </bookViews>
  <sheets>
    <sheet name="Sheet1" sheetId="1" r:id="rId1"/>
  </sheets>
  <definedNames>
    <definedName name="_xlnm.Print_Area" localSheetId="0">'Sheet1'!$A$1:$O$125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<sst xmlns="http://schemas.openxmlformats.org/spreadsheetml/2006/main" count="269" uniqueCount="156">
  <si>
    <t>(FTE stands for full-time equivalent.  For example, a 4 year-old kindergarten student may be counted as 0.5 FTE or 0.6 FTE)</t>
  </si>
  <si>
    <t>Choice Students</t>
  </si>
  <si>
    <t>All Students</t>
  </si>
  <si>
    <t xml:space="preserve">% Choice </t>
  </si>
  <si>
    <t>3rd Friday in September</t>
  </si>
  <si>
    <t xml:space="preserve"> 2nd Friday in January</t>
  </si>
  <si>
    <t>School Name</t>
  </si>
  <si>
    <t>Headcount</t>
  </si>
  <si>
    <t>FTE</t>
  </si>
  <si>
    <t>Milwaukee Parental Choice Program Headcount and FTE</t>
  </si>
  <si>
    <t>Grand Total</t>
  </si>
  <si>
    <t>*</t>
  </si>
  <si>
    <t>2014-15 School Year</t>
  </si>
  <si>
    <t>Summer School</t>
  </si>
  <si>
    <t>A PROMISE OF HOPE ACADEMY</t>
  </si>
  <si>
    <t>ACADEMY OF EXCELLENCE</t>
  </si>
  <si>
    <t>ACELERO LEARNING MILWAUKEE COUNTY</t>
  </si>
  <si>
    <t>ATLAS PREPARATORY ACADEMY</t>
  </si>
  <si>
    <t>ATONEMENT LUTHERAN SCHOOL</t>
  </si>
  <si>
    <t>BELIEVERS IN CHRIST CHRISTIAN ACADEMY</t>
  </si>
  <si>
    <t>BLESSED SACRAMENT GRADE SCHOOL</t>
  </si>
  <si>
    <t>BLESSED SAVIOR CATHOLIC SCHOOL</t>
  </si>
  <si>
    <t>CALVARY'S CHRISTIAN ACADEMY</t>
  </si>
  <si>
    <t>CARTER'S CHRISTIAN ACADEMY</t>
  </si>
  <si>
    <t>CATHOLIC EAST ELEMENTARY</t>
  </si>
  <si>
    <t>CERIA M TRAVIS ACADEMY</t>
  </si>
  <si>
    <t>CHRISTIAN FAITH ACADEMY OF HIGHER</t>
  </si>
  <si>
    <t>CHRIST-ST PETER LUTHERAN SCHOOL</t>
  </si>
  <si>
    <t>CLARA MOHAMMED SCHOOL</t>
  </si>
  <si>
    <t>CONCORDIA UNIVERSITY SCHOOL</t>
  </si>
  <si>
    <t>CROSS TRAINERS ACADEMY</t>
  </si>
  <si>
    <t>DAUGHTERS OF THE FATHER CHRISTIAN ACAD</t>
  </si>
  <si>
    <t>DESTINY HIGH SCHOOL</t>
  </si>
  <si>
    <t>DIVINE DESTINY SCHOOL</t>
  </si>
  <si>
    <t>DIVINE MERCY SCHOOL</t>
  </si>
  <si>
    <t>DIVINE SAVIOR HOLY ANGELS HIGH</t>
  </si>
  <si>
    <t>DOMINICAN HIGH SCHOOL</t>
  </si>
  <si>
    <t>EARLY VIEW ACADEMY OF EXCELLENCE</t>
  </si>
  <si>
    <t>EASTBROOK ACADEMY</t>
  </si>
  <si>
    <t>ELM GROVE LUTHERAN SCHOOL</t>
  </si>
  <si>
    <t>FIRST IMMANUEL LUTHERAN SCHOOL</t>
  </si>
  <si>
    <t>GARDEN HOMES LUTHERAN SCHOOL</t>
  </si>
  <si>
    <t>GRACE CHRISTIAN ACADEMY</t>
  </si>
  <si>
    <t>GRACE LUTHERAN SCHOOL - MPCP</t>
  </si>
  <si>
    <t>GREATER HOLY TEMPLE CHRISTIAN ACADEMY</t>
  </si>
  <si>
    <t>HERITAGE CHRISTIAN SCHOOLS</t>
  </si>
  <si>
    <t>HICKMAN ACADEMY PREPARATORY SCHOOL</t>
  </si>
  <si>
    <t>HILLEL ACADEMY</t>
  </si>
  <si>
    <t>HOLY REDEEMER CHRISTIAN ACADEMY</t>
  </si>
  <si>
    <t>HOLY WISDOM ACADEMY</t>
  </si>
  <si>
    <t>HOPE CHRISTIAN HIGH SCHOOL</t>
  </si>
  <si>
    <t>HOPE CHRISTIAN SCHOOL: CARITAS</t>
  </si>
  <si>
    <t>HOPE CHRISTIAN SCHOOL: FORTIS</t>
  </si>
  <si>
    <t>HOPE CHRISTIAN SCHOOL: PRIMA</t>
  </si>
  <si>
    <t>HOPE CHRISTIAN SCHOOL: SEMPER</t>
  </si>
  <si>
    <t>IMMANUEL LUTHERAN SCHOOL</t>
  </si>
  <si>
    <t>INST OF TECHNOLOGY &amp; ACADEMICS</t>
  </si>
  <si>
    <t>JARED C BRUCE ACADEMY</t>
  </si>
  <si>
    <t>JO'S LEARNING ACADEMY</t>
  </si>
  <si>
    <t>LUTHERAN SPECIAL SCHOOL</t>
  </si>
  <si>
    <t>MALAIKA EARLY LEARNING CENTER</t>
  </si>
  <si>
    <t>MARQUETTE UNIVERSITY HIGH</t>
  </si>
  <si>
    <t>MARTIN LUTHER HIGH SCHOOL - MPCP</t>
  </si>
  <si>
    <t>MARY QUEEN OF SAINTS CATHOLIC ACADEMY</t>
  </si>
  <si>
    <t>MESSMER CATHOLIC SCHOOLS</t>
  </si>
  <si>
    <t>MILWAUKEE LUTHERAN HIGH</t>
  </si>
  <si>
    <t>MILWAUKEE SEVENTH DAY ADVENTIST SCHOOL</t>
  </si>
  <si>
    <t>MOTHER OF GOOD COUNSEL GRADE SCHOOL</t>
  </si>
  <si>
    <t>MOUNT CALVARY LUTHERAN GRADE SCHOOL</t>
  </si>
  <si>
    <t>MOUNT LEBANON LUTHERAN SCHOOL</t>
  </si>
  <si>
    <t>MOUNT OLIVE LUTHERAN GRADE SCHOOL</t>
  </si>
  <si>
    <t>NATIVITY JESUIT MIDDLE SCHOOL</t>
  </si>
  <si>
    <t>NEW TESTAMENT CHRISTIAN ACADEMY</t>
  </si>
  <si>
    <t>NORTHWEST CATHOLIC</t>
  </si>
  <si>
    <t>NORTHWEST LUTHERAN GRADE SCHOOL</t>
  </si>
  <si>
    <t>NOTRE DAME MIDDLE SCHOOL</t>
  </si>
  <si>
    <t>OUR LADY QUEEN OF PEACE GRADE SCHOOL</t>
  </si>
  <si>
    <t>PIUS XI HIGH SCHOOL</t>
  </si>
  <si>
    <t>PRINCE OF PEACE SCHOOL</t>
  </si>
  <si>
    <t>RIGHT STEP INC</t>
  </si>
  <si>
    <t>RISEN SAVIOR EVANGELICAL LUTHERAN SCHOOL</t>
  </si>
  <si>
    <t>SAINT ADALBERT GRADE SCHOOL</t>
  </si>
  <si>
    <t>SAINT AGNES CATHOLIC GRADE SCHOOL</t>
  </si>
  <si>
    <t>SAINT ANTHONY SCHOOL</t>
  </si>
  <si>
    <t>SAINT CATHERINE SCHOOL</t>
  </si>
  <si>
    <t>SAINT CHARLES BORROMEO SCHOOL</t>
  </si>
  <si>
    <t>SAINT COLETTA DAY SCHOOL OF MILWAUKEE</t>
  </si>
  <si>
    <t>SAINT GREGORY THE GREAT GRADE SCHOOL</t>
  </si>
  <si>
    <t>SAINT JOAN ANTIDA HIGH SCHOOL</t>
  </si>
  <si>
    <t>SAINT JOHN KANTY GRADE SCHOOL</t>
  </si>
  <si>
    <t>SAINT JOHNS EVANGELICAL LUTHERAN SCHOOL</t>
  </si>
  <si>
    <t>SAINT JOSAPHAT PARISH SCHOOL</t>
  </si>
  <si>
    <t>SAINT JOSEPH ACADEMY</t>
  </si>
  <si>
    <t>SAINT LUCAS EVANGELICAL LUTHERAN SCHOOL</t>
  </si>
  <si>
    <t>SAINT MARCUS LUTHERAN SCHOOL</t>
  </si>
  <si>
    <t>SAINT MARGARET MARY GRADE SCHOOL</t>
  </si>
  <si>
    <t>SAINT MARTIN OF TOURS PARISH SCHOOL</t>
  </si>
  <si>
    <t>SAINT MARTINI LUTHERAN GRADE SCHOOL</t>
  </si>
  <si>
    <t>SAINT PETER IMMANUEL LUTHERAN SCHOOL</t>
  </si>
  <si>
    <t>SAINT PHILIPS LUTHERAN SCHOOL</t>
  </si>
  <si>
    <t>SAINT RAFAEL THE ARCHANGEL</t>
  </si>
  <si>
    <t>SAINT ROMAN GRADE SCHOOL</t>
  </si>
  <si>
    <t>SAINT SEBASTIAN GRADE SCHOOL</t>
  </si>
  <si>
    <t>SAINT THOMAS AQUINAS ACADEMY</t>
  </si>
  <si>
    <t>SAINT THOMAS MORE HIGH</t>
  </si>
  <si>
    <t>SAINT VINCENT PALLOTTI SCHOOL</t>
  </si>
  <si>
    <t>SALAM SCHOOL</t>
  </si>
  <si>
    <t>SALEM LUTHERAN SCHOOL</t>
  </si>
  <si>
    <t>SHARON JUNIOR ACADEMY</t>
  </si>
  <si>
    <t>SHERMAN PARK LUTHERAN SCHOOL &amp; PRESCHOOL</t>
  </si>
  <si>
    <t>SHINING STAR CHRISTIAN SCHOOLS, INC.</t>
  </si>
  <si>
    <t>SILOAH LUTHERAN SCHOOL</t>
  </si>
  <si>
    <t>STARR ACADEMY</t>
  </si>
  <si>
    <t>TAMARACK WALDORF SCHOOL</t>
  </si>
  <si>
    <t>TEXAS BUFKIN CHRISTIAN ACADEMY</t>
  </si>
  <si>
    <t>TORAH ACADEMY OF MILWAUKEE</t>
  </si>
  <si>
    <t>TRANSCENTER FOR YOUTH</t>
  </si>
  <si>
    <t>TRAVIS TECHNOLOGY HIGH SCHOOL</t>
  </si>
  <si>
    <t>TRINITY LUTHERAN GRADE SCHOOL</t>
  </si>
  <si>
    <t>UNITED TO SERVE ACADEMY</t>
  </si>
  <si>
    <t>VICTORY CHRISTIAN ACADEMY</t>
  </si>
  <si>
    <t>WELLS STREET ACADEMY</t>
  </si>
  <si>
    <t>WISCONSIN ACADEMY</t>
  </si>
  <si>
    <t>WISCONSIN LUTHERAN HIGH</t>
  </si>
  <si>
    <t>WORD OF LIFE LUTHERAN SCHOOL</t>
  </si>
  <si>
    <t>YESHIVA ELEMENTARY SCHOOL</t>
  </si>
  <si>
    <t>ZION LUTHERAN GRADE SCHOOL</t>
  </si>
  <si>
    <r>
      <rPr>
        <b/>
        <u val="single"/>
        <sz val="10"/>
        <rFont val="Times New Roman"/>
        <family val="1"/>
      </rPr>
      <t>Choice Grades</t>
    </r>
    <r>
      <rPr>
        <sz val="10"/>
        <rFont val="Times New Roman"/>
        <family val="1"/>
      </rPr>
      <t>**</t>
    </r>
  </si>
  <si>
    <t>K4-2</t>
  </si>
  <si>
    <t>K4-12</t>
  </si>
  <si>
    <t>K4</t>
  </si>
  <si>
    <t>K4-8</t>
  </si>
  <si>
    <t>K4-7</t>
  </si>
  <si>
    <t>K4-6</t>
  </si>
  <si>
    <t>9-12</t>
  </si>
  <si>
    <t>K5-4, 6-8</t>
  </si>
  <si>
    <t>K5-12</t>
  </si>
  <si>
    <t>K5-8</t>
  </si>
  <si>
    <t>K5-4</t>
  </si>
  <si>
    <t>K4-K5</t>
  </si>
  <si>
    <t>1-8</t>
  </si>
  <si>
    <t>8-12</t>
  </si>
  <si>
    <t>K5-10</t>
  </si>
  <si>
    <t>K4, 5-8</t>
  </si>
  <si>
    <t>5-12</t>
  </si>
  <si>
    <t>2-12</t>
  </si>
  <si>
    <t>K4-4</t>
  </si>
  <si>
    <t xml:space="preserve">K5-4 </t>
  </si>
  <si>
    <t>K4-9</t>
  </si>
  <si>
    <t>7-12</t>
  </si>
  <si>
    <t>-</t>
  </si>
  <si>
    <t>^</t>
  </si>
  <si>
    <t>^ School was terminated from participating the program in December 2014</t>
  </si>
  <si>
    <t>* New to the program in 2014-15.</t>
  </si>
  <si>
    <t>** As reported by school on Notice of Intent to Participate</t>
  </si>
  <si>
    <t>These are unaudited numbers as of February 25, 2015 and are subject to change.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</si>
</sst>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LinePrinte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>
        <color theme="4" tint="0.39998000860214233"/>
      </top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42" applyNumberFormat="1" applyFont="1" applyBorder="1" applyAlignment="1">
      <alignment horizontal="center" vertical="top" wrapText="1"/>
    </xf>
    <xf numFmtId="0" fontId="50" fillId="0" borderId="0" xfId="42" applyNumberFormat="1" applyFont="1" applyBorder="1" applyAlignment="1">
      <alignment horizontal="center" vertical="top"/>
    </xf>
    <xf numFmtId="9" fontId="50" fillId="0" borderId="0" xfId="57" applyFont="1" applyBorder="1" applyAlignment="1">
      <alignment horizontal="center" vertical="top"/>
    </xf>
    <xf numFmtId="1" fontId="50" fillId="0" borderId="0" xfId="42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9" fontId="50" fillId="0" borderId="10" xfId="57" applyFont="1" applyBorder="1" applyAlignment="1">
      <alignment horizontal="center" vertical="top"/>
    </xf>
    <xf numFmtId="1" fontId="50" fillId="0" borderId="10" xfId="42" applyNumberFormat="1" applyFont="1" applyBorder="1" applyAlignment="1">
      <alignment horizontal="center" vertical="top" wrapText="1"/>
    </xf>
    <xf numFmtId="9" fontId="50" fillId="0" borderId="11" xfId="57" applyFont="1" applyBorder="1" applyAlignment="1">
      <alignment horizontal="center" vertical="top"/>
    </xf>
    <xf numFmtId="9" fontId="50" fillId="0" borderId="12" xfId="57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50" fillId="0" borderId="13" xfId="0" applyNumberFormat="1" applyFont="1" applyBorder="1" applyAlignment="1">
      <alignment horizontal="center" vertical="top"/>
    </xf>
    <xf numFmtId="0" fontId="50" fillId="0" borderId="0" xfId="0" applyNumberFormat="1" applyFont="1" applyBorder="1" applyAlignment="1">
      <alignment horizontal="center" vertical="top"/>
    </xf>
    <xf numFmtId="0" fontId="50" fillId="0" borderId="10" xfId="0" applyNumberFormat="1" applyFont="1" applyBorder="1" applyAlignment="1">
      <alignment horizontal="center" vertical="top"/>
    </xf>
    <xf numFmtId="0" fontId="52" fillId="0" borderId="10" xfId="0" applyNumberFormat="1" applyFont="1" applyBorder="1" applyAlignment="1">
      <alignment horizontal="center" vertical="top"/>
    </xf>
    <xf numFmtId="0" fontId="53" fillId="0" borderId="10" xfId="0" applyNumberFormat="1" applyFont="1" applyBorder="1" applyAlignment="1">
      <alignment horizontal="center" vertical="top"/>
    </xf>
    <xf numFmtId="0" fontId="54" fillId="0" borderId="10" xfId="0" applyNumberFormat="1" applyFont="1" applyBorder="1" applyAlignment="1">
      <alignment horizontal="center" vertical="top"/>
    </xf>
    <xf numFmtId="0" fontId="50" fillId="0" borderId="14" xfId="0" applyNumberFormat="1" applyFont="1" applyBorder="1" applyAlignment="1">
      <alignment horizontal="center" vertical="top"/>
    </xf>
    <xf numFmtId="0" fontId="50" fillId="0" borderId="11" xfId="0" applyNumberFormat="1" applyFont="1" applyBorder="1" applyAlignment="1">
      <alignment horizontal="center" vertical="top"/>
    </xf>
    <xf numFmtId="0" fontId="50" fillId="0" borderId="11" xfId="42" applyNumberFormat="1" applyFont="1" applyBorder="1" applyAlignment="1">
      <alignment horizontal="center" vertical="top" wrapText="1"/>
    </xf>
    <xf numFmtId="0" fontId="50" fillId="0" borderId="11" xfId="42" applyNumberFormat="1" applyFont="1" applyBorder="1" applyAlignment="1">
      <alignment horizontal="center" vertical="top"/>
    </xf>
    <xf numFmtId="0" fontId="50" fillId="0" borderId="12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50" fillId="0" borderId="10" xfId="42" applyNumberFormat="1" applyFont="1" applyBorder="1" applyAlignment="1">
      <alignment horizontal="center" vertical="top" wrapText="1"/>
    </xf>
    <xf numFmtId="0" fontId="50" fillId="0" borderId="12" xfId="42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wrapText="1"/>
    </xf>
    <xf numFmtId="0" fontId="50" fillId="0" borderId="15" xfId="0" applyFont="1" applyBorder="1" applyAlignment="1">
      <alignment/>
    </xf>
    <xf numFmtId="0" fontId="55" fillId="0" borderId="15" xfId="0" applyFont="1" applyBorder="1" applyAlignment="1">
      <alignment horizontal="right"/>
    </xf>
    <xf numFmtId="165" fontId="55" fillId="0" borderId="15" xfId="42" applyNumberFormat="1" applyFont="1" applyBorder="1" applyAlignment="1">
      <alignment horizontal="center"/>
    </xf>
    <xf numFmtId="166" fontId="55" fillId="0" borderId="15" xfId="42" applyNumberFormat="1" applyFont="1" applyBorder="1" applyAlignment="1">
      <alignment horizontal="center"/>
    </xf>
    <xf numFmtId="9" fontId="55" fillId="0" borderId="15" xfId="57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6" fillId="33" borderId="16" xfId="0" applyFont="1" applyFill="1" applyBorder="1" applyAlignment="1">
      <alignment horizontal="left"/>
    </xf>
    <xf numFmtId="0" fontId="46" fillId="33" borderId="16" xfId="0" applyNumberFormat="1" applyFont="1" applyFill="1" applyBorder="1" applyAlignment="1">
      <alignment/>
    </xf>
    <xf numFmtId="0" fontId="50" fillId="0" borderId="13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165" fontId="5" fillId="0" borderId="0" xfId="42" applyNumberFormat="1" applyFont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30" sqref="D130"/>
    </sheetView>
  </sheetViews>
  <sheetFormatPr defaultColWidth="13.00390625" defaultRowHeight="15"/>
  <cols>
    <col min="1" max="1" width="4.00390625" style="0" bestFit="1" customWidth="1"/>
    <col min="2" max="2" width="2.00390625" style="0" bestFit="1" customWidth="1"/>
    <col min="3" max="3" width="8.421875" style="0" customWidth="1"/>
    <col min="4" max="4" width="47.140625" style="0" customWidth="1"/>
    <col min="5" max="5" width="9.140625" style="0" customWidth="1"/>
    <col min="6" max="6" width="9.421875" style="0" customWidth="1"/>
    <col min="7" max="7" width="9.00390625" style="0" customWidth="1"/>
    <col min="8" max="8" width="8.7109375" style="0" customWidth="1"/>
    <col min="9" max="9" width="9.421875" style="0" customWidth="1"/>
    <col min="10" max="10" width="10.7109375" style="0" customWidth="1"/>
    <col min="11" max="11" width="9.00390625" style="0" customWidth="1"/>
    <col min="12" max="12" width="10.00390625" style="18" customWidth="1"/>
    <col min="13" max="13" width="9.8515625" style="18" customWidth="1"/>
    <col min="14" max="14" width="11.140625" style="0" bestFit="1" customWidth="1"/>
    <col min="15" max="15" width="11.7109375" style="0" customWidth="1"/>
  </cols>
  <sheetData>
    <row r="1" spans="1:15" ht="18.75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5" customHeight="1">
      <c r="A4" s="4"/>
      <c r="B4" s="4"/>
      <c r="C4" s="4"/>
      <c r="D4" s="5"/>
      <c r="E4" s="74" t="s">
        <v>1</v>
      </c>
      <c r="F4" s="72"/>
      <c r="G4" s="72"/>
      <c r="H4" s="72"/>
      <c r="I4" s="73"/>
      <c r="J4" s="74" t="s">
        <v>2</v>
      </c>
      <c r="K4" s="72"/>
      <c r="L4" s="72"/>
      <c r="M4" s="73"/>
      <c r="N4" s="72" t="s">
        <v>3</v>
      </c>
      <c r="O4" s="73"/>
    </row>
    <row r="5" spans="1:15" ht="30.75" customHeight="1">
      <c r="A5" s="6"/>
      <c r="B5" s="6"/>
      <c r="C5" s="6"/>
      <c r="D5" s="7"/>
      <c r="E5" s="66" t="s">
        <v>4</v>
      </c>
      <c r="F5" s="67"/>
      <c r="G5" s="67" t="s">
        <v>5</v>
      </c>
      <c r="H5" s="67"/>
      <c r="I5" s="25" t="s">
        <v>13</v>
      </c>
      <c r="J5" s="66" t="s">
        <v>4</v>
      </c>
      <c r="K5" s="67"/>
      <c r="L5" s="67" t="s">
        <v>5</v>
      </c>
      <c r="M5" s="75"/>
      <c r="N5" s="24" t="s">
        <v>4</v>
      </c>
      <c r="O5" s="25" t="s">
        <v>5</v>
      </c>
    </row>
    <row r="6" spans="1:15" ht="30.75" customHeight="1">
      <c r="A6" s="6"/>
      <c r="B6" s="6"/>
      <c r="C6" s="4" t="s">
        <v>127</v>
      </c>
      <c r="D6" s="15" t="s">
        <v>6</v>
      </c>
      <c r="E6" s="30" t="s">
        <v>7</v>
      </c>
      <c r="F6" s="31" t="s">
        <v>8</v>
      </c>
      <c r="G6" s="32" t="s">
        <v>7</v>
      </c>
      <c r="H6" s="33" t="s">
        <v>8</v>
      </c>
      <c r="I6" s="34" t="s">
        <v>7</v>
      </c>
      <c r="J6" s="46" t="s">
        <v>7</v>
      </c>
      <c r="K6" s="31" t="s">
        <v>8</v>
      </c>
      <c r="L6" s="32" t="s">
        <v>7</v>
      </c>
      <c r="M6" s="47" t="s">
        <v>8</v>
      </c>
      <c r="N6" s="32" t="s">
        <v>7</v>
      </c>
      <c r="O6" s="50" t="s">
        <v>7</v>
      </c>
    </row>
    <row r="7" spans="1:18" ht="15">
      <c r="A7" s="8">
        <v>1</v>
      </c>
      <c r="B7" s="9" t="s">
        <v>11</v>
      </c>
      <c r="C7" s="16" t="s">
        <v>128</v>
      </c>
      <c r="D7" s="10" t="s">
        <v>14</v>
      </c>
      <c r="E7" s="60">
        <v>38</v>
      </c>
      <c r="F7" s="61">
        <v>30.80000000000001</v>
      </c>
      <c r="G7" s="20">
        <v>45</v>
      </c>
      <c r="H7" s="21">
        <v>37.00000000000002</v>
      </c>
      <c r="I7" s="37"/>
      <c r="J7" s="35">
        <v>38</v>
      </c>
      <c r="K7" s="36">
        <v>30.799999999999997</v>
      </c>
      <c r="L7" s="20">
        <v>45</v>
      </c>
      <c r="M7" s="48">
        <v>37</v>
      </c>
      <c r="N7" s="22">
        <f>+E7/J7</f>
        <v>1</v>
      </c>
      <c r="O7" s="26">
        <f aca="true" t="shared" si="0" ref="O7:O70">+G7/L7</f>
        <v>1</v>
      </c>
      <c r="P7" s="56"/>
      <c r="Q7" s="57"/>
      <c r="R7" s="57"/>
    </row>
    <row r="8" spans="1:18" ht="15">
      <c r="A8" s="8">
        <v>2</v>
      </c>
      <c r="B8" s="9"/>
      <c r="C8" s="16" t="s">
        <v>129</v>
      </c>
      <c r="D8" s="11" t="s">
        <v>15</v>
      </c>
      <c r="E8" s="60">
        <v>668</v>
      </c>
      <c r="F8" s="61">
        <v>646.4000000000012</v>
      </c>
      <c r="G8" s="20">
        <v>678</v>
      </c>
      <c r="H8" s="21">
        <v>656.0000000000013</v>
      </c>
      <c r="I8" s="37">
        <v>215</v>
      </c>
      <c r="J8" s="35">
        <v>720</v>
      </c>
      <c r="K8" s="36">
        <v>696.8</v>
      </c>
      <c r="L8" s="20">
        <v>757</v>
      </c>
      <c r="M8" s="48">
        <v>732.2</v>
      </c>
      <c r="N8" s="22">
        <f aca="true" t="shared" si="1" ref="N8:N58">+E8/J8</f>
        <v>0.9277777777777778</v>
      </c>
      <c r="O8" s="26">
        <f t="shared" si="0"/>
        <v>0.8956406869220608</v>
      </c>
      <c r="P8" s="56"/>
      <c r="Q8" s="57"/>
      <c r="R8" s="57"/>
    </row>
    <row r="9" spans="1:18" ht="15">
      <c r="A9" s="8">
        <v>3</v>
      </c>
      <c r="B9" s="9" t="s">
        <v>11</v>
      </c>
      <c r="C9" s="16" t="s">
        <v>130</v>
      </c>
      <c r="D9" s="11" t="s">
        <v>16</v>
      </c>
      <c r="E9" s="60">
        <v>23</v>
      </c>
      <c r="F9" s="61">
        <v>11.5</v>
      </c>
      <c r="G9" s="20">
        <v>20</v>
      </c>
      <c r="H9" s="21">
        <v>10</v>
      </c>
      <c r="I9" s="37"/>
      <c r="J9" s="35">
        <v>49</v>
      </c>
      <c r="K9" s="36">
        <v>24.5</v>
      </c>
      <c r="L9" s="20">
        <v>62</v>
      </c>
      <c r="M9" s="48">
        <v>31</v>
      </c>
      <c r="N9" s="22">
        <f t="shared" si="1"/>
        <v>0.46938775510204084</v>
      </c>
      <c r="O9" s="26">
        <f t="shared" si="0"/>
        <v>0.3225806451612903</v>
      </c>
      <c r="P9" s="56"/>
      <c r="Q9" s="57"/>
      <c r="R9" s="57"/>
    </row>
    <row r="10" spans="1:18" ht="15">
      <c r="A10" s="8">
        <v>4</v>
      </c>
      <c r="B10" s="9"/>
      <c r="C10" s="16" t="s">
        <v>129</v>
      </c>
      <c r="D10" s="11" t="s">
        <v>17</v>
      </c>
      <c r="E10" s="60">
        <v>866</v>
      </c>
      <c r="F10" s="61">
        <v>842.8000000000013</v>
      </c>
      <c r="G10" s="20">
        <v>838</v>
      </c>
      <c r="H10" s="21">
        <v>813.6</v>
      </c>
      <c r="I10" s="37"/>
      <c r="J10" s="35">
        <v>866</v>
      </c>
      <c r="K10" s="36">
        <v>842.8</v>
      </c>
      <c r="L10" s="20">
        <v>838</v>
      </c>
      <c r="M10" s="48">
        <v>813.6</v>
      </c>
      <c r="N10" s="22">
        <f t="shared" si="1"/>
        <v>1</v>
      </c>
      <c r="O10" s="26">
        <f t="shared" si="0"/>
        <v>1</v>
      </c>
      <c r="P10" s="56"/>
      <c r="Q10" s="57"/>
      <c r="R10" s="57"/>
    </row>
    <row r="11" spans="1:18" ht="15">
      <c r="A11" s="8">
        <v>5</v>
      </c>
      <c r="B11" s="9"/>
      <c r="C11" s="16" t="s">
        <v>131</v>
      </c>
      <c r="D11" s="11" t="s">
        <v>18</v>
      </c>
      <c r="E11" s="60">
        <v>284</v>
      </c>
      <c r="F11" s="61">
        <v>273.9999999999999</v>
      </c>
      <c r="G11" s="20">
        <v>275</v>
      </c>
      <c r="H11" s="21">
        <v>264.9999999999999</v>
      </c>
      <c r="I11" s="37">
        <v>74</v>
      </c>
      <c r="J11" s="35">
        <v>301</v>
      </c>
      <c r="K11" s="36">
        <v>290.6</v>
      </c>
      <c r="L11" s="20">
        <v>290</v>
      </c>
      <c r="M11" s="48">
        <v>279.6</v>
      </c>
      <c r="N11" s="22">
        <f t="shared" si="1"/>
        <v>0.9435215946843853</v>
      </c>
      <c r="O11" s="26">
        <f t="shared" si="0"/>
        <v>0.9482758620689655</v>
      </c>
      <c r="P11" s="56"/>
      <c r="Q11" s="57"/>
      <c r="R11" s="57"/>
    </row>
    <row r="12" spans="1:18" ht="15">
      <c r="A12" s="8">
        <v>6</v>
      </c>
      <c r="B12" s="9"/>
      <c r="C12" s="16" t="s">
        <v>129</v>
      </c>
      <c r="D12" s="11" t="s">
        <v>19</v>
      </c>
      <c r="E12" s="60">
        <v>206</v>
      </c>
      <c r="F12" s="61">
        <v>199.99999999999991</v>
      </c>
      <c r="G12" s="20">
        <v>204</v>
      </c>
      <c r="H12" s="21">
        <v>197.99999999999991</v>
      </c>
      <c r="I12" s="37"/>
      <c r="J12" s="35">
        <v>216</v>
      </c>
      <c r="K12" s="36">
        <v>210</v>
      </c>
      <c r="L12" s="20">
        <v>212</v>
      </c>
      <c r="M12" s="48">
        <v>206</v>
      </c>
      <c r="N12" s="22">
        <f t="shared" si="1"/>
        <v>0.9537037037037037</v>
      </c>
      <c r="O12" s="26">
        <f t="shared" si="0"/>
        <v>0.9622641509433962</v>
      </c>
      <c r="P12" s="56"/>
      <c r="Q12" s="57"/>
      <c r="R12" s="57"/>
    </row>
    <row r="13" spans="1:18" ht="15">
      <c r="A13" s="8">
        <v>7</v>
      </c>
      <c r="B13" s="9"/>
      <c r="C13" s="16" t="s">
        <v>131</v>
      </c>
      <c r="D13" s="12" t="s">
        <v>20</v>
      </c>
      <c r="E13" s="60">
        <v>178</v>
      </c>
      <c r="F13" s="61">
        <v>170</v>
      </c>
      <c r="G13" s="20">
        <v>181</v>
      </c>
      <c r="H13" s="21">
        <v>173</v>
      </c>
      <c r="I13" s="37"/>
      <c r="J13" s="35">
        <v>186</v>
      </c>
      <c r="K13" s="36">
        <v>177.5</v>
      </c>
      <c r="L13" s="20">
        <v>189</v>
      </c>
      <c r="M13" s="48">
        <v>180.5</v>
      </c>
      <c r="N13" s="22">
        <f t="shared" si="1"/>
        <v>0.956989247311828</v>
      </c>
      <c r="O13" s="26">
        <f t="shared" si="0"/>
        <v>0.9576719576719577</v>
      </c>
      <c r="P13" s="56"/>
      <c r="Q13" s="57"/>
      <c r="R13" s="57"/>
    </row>
    <row r="14" spans="1:18" ht="15">
      <c r="A14" s="8">
        <v>8</v>
      </c>
      <c r="B14" s="9"/>
      <c r="C14" s="16" t="s">
        <v>131</v>
      </c>
      <c r="D14" s="12" t="s">
        <v>21</v>
      </c>
      <c r="E14" s="60">
        <v>730</v>
      </c>
      <c r="F14" s="61">
        <v>698.5</v>
      </c>
      <c r="G14" s="20">
        <v>708</v>
      </c>
      <c r="H14" s="21">
        <v>677.5</v>
      </c>
      <c r="I14" s="37">
        <v>58</v>
      </c>
      <c r="J14" s="35">
        <v>745</v>
      </c>
      <c r="K14" s="36">
        <v>710.5</v>
      </c>
      <c r="L14" s="20">
        <v>723</v>
      </c>
      <c r="M14" s="48">
        <v>690</v>
      </c>
      <c r="N14" s="22">
        <f t="shared" si="1"/>
        <v>0.9798657718120806</v>
      </c>
      <c r="O14" s="26">
        <f t="shared" si="0"/>
        <v>0.979253112033195</v>
      </c>
      <c r="P14" s="56"/>
      <c r="Q14" s="57"/>
      <c r="R14" s="57"/>
    </row>
    <row r="15" spans="1:18" ht="15">
      <c r="A15" s="8">
        <v>9</v>
      </c>
      <c r="B15" s="9"/>
      <c r="C15" s="16" t="s">
        <v>132</v>
      </c>
      <c r="D15" s="11" t="s">
        <v>22</v>
      </c>
      <c r="E15" s="60">
        <v>64</v>
      </c>
      <c r="F15" s="61">
        <v>61.20000000000001</v>
      </c>
      <c r="G15" s="20">
        <v>65</v>
      </c>
      <c r="H15" s="21">
        <v>61.40000000000001</v>
      </c>
      <c r="I15" s="37"/>
      <c r="J15" s="35">
        <v>64</v>
      </c>
      <c r="K15" s="36">
        <v>61.2</v>
      </c>
      <c r="L15" s="20">
        <v>65</v>
      </c>
      <c r="M15" s="48">
        <v>61.4</v>
      </c>
      <c r="N15" s="22">
        <f t="shared" si="1"/>
        <v>1</v>
      </c>
      <c r="O15" s="26">
        <f t="shared" si="0"/>
        <v>1</v>
      </c>
      <c r="P15" s="56"/>
      <c r="Q15" s="57"/>
      <c r="R15" s="57"/>
    </row>
    <row r="16" spans="1:18" ht="15">
      <c r="A16" s="8">
        <v>10</v>
      </c>
      <c r="B16" s="9"/>
      <c r="C16" s="16" t="s">
        <v>131</v>
      </c>
      <c r="D16" s="11" t="s">
        <v>23</v>
      </c>
      <c r="E16" s="60">
        <v>263</v>
      </c>
      <c r="F16" s="61">
        <v>245</v>
      </c>
      <c r="G16" s="20">
        <v>243</v>
      </c>
      <c r="H16" s="21">
        <v>226.5</v>
      </c>
      <c r="I16" s="37"/>
      <c r="J16" s="35">
        <v>263</v>
      </c>
      <c r="K16" s="36">
        <v>245</v>
      </c>
      <c r="L16" s="20">
        <v>243</v>
      </c>
      <c r="M16" s="48">
        <v>226.5</v>
      </c>
      <c r="N16" s="22">
        <f t="shared" si="1"/>
        <v>1</v>
      </c>
      <c r="O16" s="26">
        <f t="shared" si="0"/>
        <v>1</v>
      </c>
      <c r="P16" s="56"/>
      <c r="Q16" s="57"/>
      <c r="R16" s="57"/>
    </row>
    <row r="17" spans="1:18" ht="15">
      <c r="A17" s="8">
        <v>11</v>
      </c>
      <c r="B17" s="9"/>
      <c r="C17" s="16" t="s">
        <v>131</v>
      </c>
      <c r="D17" s="11" t="s">
        <v>24</v>
      </c>
      <c r="E17" s="60">
        <v>193</v>
      </c>
      <c r="F17" s="61">
        <v>184.9999999999999</v>
      </c>
      <c r="G17" s="20">
        <v>186</v>
      </c>
      <c r="H17" s="21">
        <v>177.9999999999999</v>
      </c>
      <c r="I17" s="37"/>
      <c r="J17" s="35">
        <v>244</v>
      </c>
      <c r="K17" s="36">
        <v>231.2</v>
      </c>
      <c r="L17" s="20">
        <v>237</v>
      </c>
      <c r="M17" s="48">
        <v>224.2</v>
      </c>
      <c r="N17" s="22">
        <f t="shared" si="1"/>
        <v>0.7909836065573771</v>
      </c>
      <c r="O17" s="26">
        <f t="shared" si="0"/>
        <v>0.7848101265822784</v>
      </c>
      <c r="P17" s="56"/>
      <c r="Q17" s="57"/>
      <c r="R17" s="57"/>
    </row>
    <row r="18" spans="1:18" ht="15">
      <c r="A18" s="8">
        <v>12</v>
      </c>
      <c r="B18" s="9"/>
      <c r="C18" s="16" t="s">
        <v>129</v>
      </c>
      <c r="D18" s="11" t="s">
        <v>25</v>
      </c>
      <c r="E18" s="60">
        <v>443</v>
      </c>
      <c r="F18" s="61">
        <v>432.2000000000006</v>
      </c>
      <c r="G18" s="20">
        <v>444</v>
      </c>
      <c r="H18" s="21">
        <v>435.6000000000005</v>
      </c>
      <c r="I18" s="37"/>
      <c r="J18" s="35">
        <v>437</v>
      </c>
      <c r="K18" s="36">
        <v>426.2</v>
      </c>
      <c r="L18" s="20">
        <v>444</v>
      </c>
      <c r="M18" s="48">
        <v>435.6</v>
      </c>
      <c r="N18" s="22">
        <f t="shared" si="1"/>
        <v>1.0137299771167048</v>
      </c>
      <c r="O18" s="26">
        <f t="shared" si="0"/>
        <v>1</v>
      </c>
      <c r="P18" s="56"/>
      <c r="Q18" s="57"/>
      <c r="R18" s="57"/>
    </row>
    <row r="19" spans="1:18" ht="15">
      <c r="A19" s="8">
        <v>13</v>
      </c>
      <c r="B19" s="9"/>
      <c r="C19" s="16" t="s">
        <v>131</v>
      </c>
      <c r="D19" s="11" t="s">
        <v>26</v>
      </c>
      <c r="E19" s="60">
        <v>104</v>
      </c>
      <c r="F19" s="61">
        <v>97.99999999999991</v>
      </c>
      <c r="G19" s="20">
        <v>98</v>
      </c>
      <c r="H19" s="21">
        <v>91.99999999999991</v>
      </c>
      <c r="I19" s="37"/>
      <c r="J19" s="35">
        <v>104</v>
      </c>
      <c r="K19" s="36">
        <v>98</v>
      </c>
      <c r="L19" s="20">
        <v>98</v>
      </c>
      <c r="M19" s="48">
        <v>92</v>
      </c>
      <c r="N19" s="22">
        <f t="shared" si="1"/>
        <v>1</v>
      </c>
      <c r="O19" s="26">
        <f t="shared" si="0"/>
        <v>1</v>
      </c>
      <c r="P19" s="56"/>
      <c r="Q19" s="57"/>
      <c r="R19" s="57"/>
    </row>
    <row r="20" spans="1:18" ht="15">
      <c r="A20" s="8">
        <v>14</v>
      </c>
      <c r="B20" s="9"/>
      <c r="C20" s="16" t="s">
        <v>131</v>
      </c>
      <c r="D20" s="11" t="s">
        <v>27</v>
      </c>
      <c r="E20" s="60">
        <v>204</v>
      </c>
      <c r="F20" s="61">
        <v>194.5</v>
      </c>
      <c r="G20" s="20">
        <v>211</v>
      </c>
      <c r="H20" s="21">
        <v>201.5</v>
      </c>
      <c r="I20" s="37"/>
      <c r="J20" s="35">
        <v>206</v>
      </c>
      <c r="K20" s="36">
        <v>196.5</v>
      </c>
      <c r="L20" s="20">
        <v>213</v>
      </c>
      <c r="M20" s="48">
        <v>203.5</v>
      </c>
      <c r="N20" s="22">
        <f t="shared" si="1"/>
        <v>0.9902912621359223</v>
      </c>
      <c r="O20" s="26">
        <f t="shared" si="0"/>
        <v>0.9906103286384976</v>
      </c>
      <c r="P20" s="56"/>
      <c r="Q20" s="57"/>
      <c r="R20" s="57"/>
    </row>
    <row r="21" spans="1:18" ht="15">
      <c r="A21" s="8">
        <v>15</v>
      </c>
      <c r="B21" s="9"/>
      <c r="C21" s="16" t="s">
        <v>129</v>
      </c>
      <c r="D21" s="11" t="s">
        <v>28</v>
      </c>
      <c r="E21" s="60">
        <v>208</v>
      </c>
      <c r="F21" s="61">
        <v>199</v>
      </c>
      <c r="G21" s="20">
        <v>217</v>
      </c>
      <c r="H21" s="21">
        <v>208.5</v>
      </c>
      <c r="I21" s="37"/>
      <c r="J21" s="35">
        <v>208</v>
      </c>
      <c r="K21" s="36">
        <v>199</v>
      </c>
      <c r="L21" s="20">
        <v>217</v>
      </c>
      <c r="M21" s="48">
        <v>208.5</v>
      </c>
      <c r="N21" s="22">
        <f t="shared" si="1"/>
        <v>1</v>
      </c>
      <c r="O21" s="26">
        <f t="shared" si="0"/>
        <v>1</v>
      </c>
      <c r="P21" s="56"/>
      <c r="Q21" s="57"/>
      <c r="R21" s="57"/>
    </row>
    <row r="22" spans="1:18" ht="15">
      <c r="A22" s="8">
        <v>16</v>
      </c>
      <c r="B22" s="9"/>
      <c r="C22" s="16" t="s">
        <v>131</v>
      </c>
      <c r="D22" s="11" t="s">
        <v>29</v>
      </c>
      <c r="E22" s="60">
        <v>410</v>
      </c>
      <c r="F22" s="61">
        <v>392.400000000001</v>
      </c>
      <c r="G22" s="20">
        <v>395</v>
      </c>
      <c r="H22" s="21">
        <v>375.00000000000114</v>
      </c>
      <c r="I22" s="37"/>
      <c r="J22" s="35">
        <v>413</v>
      </c>
      <c r="K22" s="36">
        <v>395.4</v>
      </c>
      <c r="L22" s="20">
        <v>398</v>
      </c>
      <c r="M22" s="48">
        <v>378</v>
      </c>
      <c r="N22" s="22">
        <f t="shared" si="1"/>
        <v>0.9927360774818402</v>
      </c>
      <c r="O22" s="26">
        <f t="shared" si="0"/>
        <v>0.992462311557789</v>
      </c>
      <c r="P22" s="56"/>
      <c r="Q22" s="57"/>
      <c r="R22" s="57"/>
    </row>
    <row r="23" spans="1:18" ht="15">
      <c r="A23" s="8">
        <v>17</v>
      </c>
      <c r="B23" s="9"/>
      <c r="C23" s="16" t="s">
        <v>131</v>
      </c>
      <c r="D23" s="11" t="s">
        <v>30</v>
      </c>
      <c r="E23" s="60">
        <v>175</v>
      </c>
      <c r="F23" s="61">
        <v>170.59999999999994</v>
      </c>
      <c r="G23" s="20">
        <v>176</v>
      </c>
      <c r="H23" s="21">
        <v>171.59999999999994</v>
      </c>
      <c r="I23" s="37">
        <v>37</v>
      </c>
      <c r="J23" s="35">
        <v>175</v>
      </c>
      <c r="K23" s="36">
        <v>170.6</v>
      </c>
      <c r="L23" s="20">
        <v>176</v>
      </c>
      <c r="M23" s="48">
        <v>171.6</v>
      </c>
      <c r="N23" s="22">
        <f t="shared" si="1"/>
        <v>1</v>
      </c>
      <c r="O23" s="26">
        <f t="shared" si="0"/>
        <v>1</v>
      </c>
      <c r="P23" s="56"/>
      <c r="Q23" s="57"/>
      <c r="R23" s="57"/>
    </row>
    <row r="24" spans="1:18" ht="15">
      <c r="A24" s="8">
        <v>18</v>
      </c>
      <c r="B24" s="9"/>
      <c r="C24" s="16" t="s">
        <v>133</v>
      </c>
      <c r="D24" s="11" t="s">
        <v>31</v>
      </c>
      <c r="E24" s="60">
        <v>153</v>
      </c>
      <c r="F24" s="61">
        <v>145.3999999999999</v>
      </c>
      <c r="G24" s="20">
        <v>151</v>
      </c>
      <c r="H24" s="21">
        <v>141.79999999999987</v>
      </c>
      <c r="I24" s="37"/>
      <c r="J24" s="35">
        <v>153</v>
      </c>
      <c r="K24" s="36">
        <v>145.4</v>
      </c>
      <c r="L24" s="20">
        <v>151</v>
      </c>
      <c r="M24" s="48">
        <v>141.8</v>
      </c>
      <c r="N24" s="22">
        <f t="shared" si="1"/>
        <v>1</v>
      </c>
      <c r="O24" s="26">
        <f t="shared" si="0"/>
        <v>1</v>
      </c>
      <c r="P24" s="56"/>
      <c r="Q24" s="57"/>
      <c r="R24" s="57"/>
    </row>
    <row r="25" spans="1:18" ht="15">
      <c r="A25" s="8">
        <v>19</v>
      </c>
      <c r="B25" s="9"/>
      <c r="C25" s="16" t="s">
        <v>134</v>
      </c>
      <c r="D25" s="11" t="s">
        <v>32</v>
      </c>
      <c r="E25" s="60">
        <v>292</v>
      </c>
      <c r="F25" s="61">
        <v>292</v>
      </c>
      <c r="G25" s="20">
        <v>306</v>
      </c>
      <c r="H25" s="21">
        <v>306</v>
      </c>
      <c r="I25" s="37"/>
      <c r="J25" s="35">
        <v>292</v>
      </c>
      <c r="K25" s="36">
        <v>292</v>
      </c>
      <c r="L25" s="20">
        <v>306</v>
      </c>
      <c r="M25" s="48">
        <v>306</v>
      </c>
      <c r="N25" s="22">
        <f t="shared" si="1"/>
        <v>1</v>
      </c>
      <c r="O25" s="26">
        <f t="shared" si="0"/>
        <v>1</v>
      </c>
      <c r="P25" s="56"/>
      <c r="Q25" s="57"/>
      <c r="R25" s="57"/>
    </row>
    <row r="26" spans="1:18" ht="15">
      <c r="A26" s="8">
        <v>20</v>
      </c>
      <c r="B26" s="9" t="s">
        <v>11</v>
      </c>
      <c r="C26" s="16" t="s">
        <v>131</v>
      </c>
      <c r="D26" s="11" t="s">
        <v>33</v>
      </c>
      <c r="E26" s="60">
        <v>117</v>
      </c>
      <c r="F26" s="61">
        <v>113.39999999999995</v>
      </c>
      <c r="G26" s="20">
        <v>112</v>
      </c>
      <c r="H26" s="21">
        <v>107.99999999999994</v>
      </c>
      <c r="I26" s="37"/>
      <c r="J26" s="35">
        <v>120</v>
      </c>
      <c r="K26" s="36">
        <v>116.4</v>
      </c>
      <c r="L26" s="20">
        <v>112</v>
      </c>
      <c r="M26" s="48">
        <v>108</v>
      </c>
      <c r="N26" s="22">
        <f t="shared" si="1"/>
        <v>0.975</v>
      </c>
      <c r="O26" s="26">
        <f t="shared" si="0"/>
        <v>1</v>
      </c>
      <c r="P26" s="56"/>
      <c r="Q26" s="57"/>
      <c r="R26" s="57"/>
    </row>
    <row r="27" spans="1:18" ht="15">
      <c r="A27" s="8">
        <v>21</v>
      </c>
      <c r="B27" s="9"/>
      <c r="C27" s="16" t="s">
        <v>131</v>
      </c>
      <c r="D27" s="13" t="s">
        <v>34</v>
      </c>
      <c r="E27" s="60">
        <v>12</v>
      </c>
      <c r="F27" s="61">
        <v>12</v>
      </c>
      <c r="G27" s="20">
        <v>14</v>
      </c>
      <c r="H27" s="21">
        <v>13.5</v>
      </c>
      <c r="I27" s="37"/>
      <c r="J27" s="35">
        <v>134</v>
      </c>
      <c r="K27" s="36">
        <v>126.5</v>
      </c>
      <c r="L27" s="20">
        <v>132</v>
      </c>
      <c r="M27" s="48">
        <v>125</v>
      </c>
      <c r="N27" s="22">
        <f t="shared" si="1"/>
        <v>0.08955223880597014</v>
      </c>
      <c r="O27" s="26">
        <f t="shared" si="0"/>
        <v>0.10606060606060606</v>
      </c>
      <c r="P27" s="56"/>
      <c r="Q27" s="57"/>
      <c r="R27" s="57"/>
    </row>
    <row r="28" spans="1:18" ht="15">
      <c r="A28" s="8">
        <v>22</v>
      </c>
      <c r="B28" s="9"/>
      <c r="C28" s="16" t="s">
        <v>134</v>
      </c>
      <c r="D28" s="11" t="s">
        <v>35</v>
      </c>
      <c r="E28" s="60">
        <v>72</v>
      </c>
      <c r="F28" s="61">
        <v>72</v>
      </c>
      <c r="G28" s="20">
        <v>71</v>
      </c>
      <c r="H28" s="21">
        <v>71</v>
      </c>
      <c r="I28" s="37"/>
      <c r="J28" s="35">
        <v>684</v>
      </c>
      <c r="K28" s="36">
        <v>684</v>
      </c>
      <c r="L28" s="20">
        <v>682</v>
      </c>
      <c r="M28" s="48">
        <v>682</v>
      </c>
      <c r="N28" s="22">
        <f t="shared" si="1"/>
        <v>0.10526315789473684</v>
      </c>
      <c r="O28" s="26">
        <f t="shared" si="0"/>
        <v>0.10410557184750734</v>
      </c>
      <c r="P28" s="56"/>
      <c r="Q28" s="57"/>
      <c r="R28" s="57"/>
    </row>
    <row r="29" spans="1:18" ht="15">
      <c r="A29" s="8">
        <v>23</v>
      </c>
      <c r="B29" s="9"/>
      <c r="C29" s="16" t="s">
        <v>134</v>
      </c>
      <c r="D29" s="11" t="s">
        <v>36</v>
      </c>
      <c r="E29" s="60">
        <v>86</v>
      </c>
      <c r="F29" s="61">
        <v>86</v>
      </c>
      <c r="G29" s="20">
        <v>85</v>
      </c>
      <c r="H29" s="21">
        <v>85</v>
      </c>
      <c r="I29" s="37"/>
      <c r="J29" s="35">
        <v>300</v>
      </c>
      <c r="K29" s="36">
        <v>300</v>
      </c>
      <c r="L29" s="20">
        <v>298</v>
      </c>
      <c r="M29" s="48">
        <v>298</v>
      </c>
      <c r="N29" s="22">
        <f t="shared" si="1"/>
        <v>0.2866666666666667</v>
      </c>
      <c r="O29" s="26">
        <f t="shared" si="0"/>
        <v>0.28523489932885904</v>
      </c>
      <c r="P29" s="56"/>
      <c r="Q29" s="57"/>
      <c r="R29" s="57"/>
    </row>
    <row r="30" spans="1:18" ht="15">
      <c r="A30" s="8">
        <v>24</v>
      </c>
      <c r="B30" s="9"/>
      <c r="C30" s="16" t="s">
        <v>129</v>
      </c>
      <c r="D30" s="11" t="s">
        <v>37</v>
      </c>
      <c r="E30" s="60">
        <v>331</v>
      </c>
      <c r="F30" s="61">
        <v>327.4000000000002</v>
      </c>
      <c r="G30" s="20">
        <v>313</v>
      </c>
      <c r="H30" s="21">
        <v>310.20000000000016</v>
      </c>
      <c r="I30" s="37"/>
      <c r="J30" s="35">
        <v>336</v>
      </c>
      <c r="K30" s="36">
        <v>332.4</v>
      </c>
      <c r="L30" s="20">
        <v>313</v>
      </c>
      <c r="M30" s="48">
        <v>310.2</v>
      </c>
      <c r="N30" s="22">
        <f t="shared" si="1"/>
        <v>0.9851190476190477</v>
      </c>
      <c r="O30" s="26">
        <f t="shared" si="0"/>
        <v>1</v>
      </c>
      <c r="P30" s="56"/>
      <c r="Q30" s="57"/>
      <c r="R30" s="57"/>
    </row>
    <row r="31" spans="1:18" ht="15">
      <c r="A31" s="8">
        <v>25</v>
      </c>
      <c r="B31" s="9"/>
      <c r="C31" s="16" t="s">
        <v>129</v>
      </c>
      <c r="D31" s="11" t="s">
        <v>38</v>
      </c>
      <c r="E31" s="60">
        <v>193</v>
      </c>
      <c r="F31" s="61">
        <v>188.39999999999995</v>
      </c>
      <c r="G31" s="20">
        <v>190</v>
      </c>
      <c r="H31" s="21">
        <v>185.79999999999995</v>
      </c>
      <c r="I31" s="37"/>
      <c r="J31" s="35">
        <v>385</v>
      </c>
      <c r="K31" s="36">
        <v>372.8</v>
      </c>
      <c r="L31" s="20">
        <v>384</v>
      </c>
      <c r="M31" s="48">
        <v>371.1</v>
      </c>
      <c r="N31" s="22">
        <f t="shared" si="1"/>
        <v>0.5012987012987012</v>
      </c>
      <c r="O31" s="26">
        <f t="shared" si="0"/>
        <v>0.4947916666666667</v>
      </c>
      <c r="P31" s="56"/>
      <c r="Q31" s="57"/>
      <c r="R31" s="57"/>
    </row>
    <row r="32" spans="1:18" ht="15">
      <c r="A32" s="8">
        <v>26</v>
      </c>
      <c r="B32" s="9" t="s">
        <v>11</v>
      </c>
      <c r="C32" s="16" t="s">
        <v>131</v>
      </c>
      <c r="D32" s="11" t="s">
        <v>39</v>
      </c>
      <c r="E32" s="60">
        <v>17</v>
      </c>
      <c r="F32" s="61">
        <v>16.5</v>
      </c>
      <c r="G32" s="20">
        <v>16</v>
      </c>
      <c r="H32" s="21">
        <v>16</v>
      </c>
      <c r="I32" s="37"/>
      <c r="J32" s="35">
        <v>104</v>
      </c>
      <c r="K32" s="36">
        <v>97.5</v>
      </c>
      <c r="L32" s="20">
        <v>16</v>
      </c>
      <c r="M32" s="48">
        <v>16</v>
      </c>
      <c r="N32" s="22">
        <f t="shared" si="1"/>
        <v>0.16346153846153846</v>
      </c>
      <c r="O32" s="26">
        <f t="shared" si="0"/>
        <v>1</v>
      </c>
      <c r="P32" s="56"/>
      <c r="Q32" s="57"/>
      <c r="R32" s="57"/>
    </row>
    <row r="33" spans="1:18" ht="15">
      <c r="A33" s="8">
        <v>27</v>
      </c>
      <c r="B33" s="9"/>
      <c r="C33" s="16" t="s">
        <v>135</v>
      </c>
      <c r="D33" s="11" t="s">
        <v>40</v>
      </c>
      <c r="E33" s="60">
        <v>9</v>
      </c>
      <c r="F33" s="61">
        <v>9</v>
      </c>
      <c r="G33" s="20">
        <v>9</v>
      </c>
      <c r="H33" s="21">
        <v>9</v>
      </c>
      <c r="I33" s="37"/>
      <c r="J33" s="35">
        <v>311</v>
      </c>
      <c r="K33" s="36">
        <v>291</v>
      </c>
      <c r="L33" s="20">
        <v>312</v>
      </c>
      <c r="M33" s="48">
        <v>293</v>
      </c>
      <c r="N33" s="22">
        <f t="shared" si="1"/>
        <v>0.028938906752411574</v>
      </c>
      <c r="O33" s="26">
        <f t="shared" si="0"/>
        <v>0.028846153846153848</v>
      </c>
      <c r="P33" s="56"/>
      <c r="Q33" s="57"/>
      <c r="R33" s="57"/>
    </row>
    <row r="34" spans="1:18" ht="15">
      <c r="A34" s="8">
        <v>28</v>
      </c>
      <c r="B34" s="9"/>
      <c r="C34" s="16" t="s">
        <v>131</v>
      </c>
      <c r="D34" s="11" t="s">
        <v>41</v>
      </c>
      <c r="E34" s="60">
        <v>248</v>
      </c>
      <c r="F34" s="61">
        <v>240.3999999999999</v>
      </c>
      <c r="G34" s="20">
        <v>226</v>
      </c>
      <c r="H34" s="21">
        <v>219.99999999999991</v>
      </c>
      <c r="I34" s="37"/>
      <c r="J34" s="35">
        <v>248</v>
      </c>
      <c r="K34" s="36">
        <v>240.4</v>
      </c>
      <c r="L34" s="20">
        <v>226</v>
      </c>
      <c r="M34" s="48">
        <v>220</v>
      </c>
      <c r="N34" s="22">
        <f t="shared" si="1"/>
        <v>1</v>
      </c>
      <c r="O34" s="26">
        <f t="shared" si="0"/>
        <v>1</v>
      </c>
      <c r="P34" s="56"/>
      <c r="Q34" s="57"/>
      <c r="R34" s="57"/>
    </row>
    <row r="35" spans="1:18" ht="15">
      <c r="A35" s="8">
        <v>29</v>
      </c>
      <c r="B35" s="9"/>
      <c r="C35" s="16" t="s">
        <v>129</v>
      </c>
      <c r="D35" s="11" t="s">
        <v>42</v>
      </c>
      <c r="E35" s="60">
        <v>108</v>
      </c>
      <c r="F35" s="61">
        <v>104</v>
      </c>
      <c r="G35" s="20">
        <v>101</v>
      </c>
      <c r="H35" s="21">
        <v>97</v>
      </c>
      <c r="I35" s="37"/>
      <c r="J35" s="35">
        <v>207</v>
      </c>
      <c r="K35" s="36">
        <v>197.5</v>
      </c>
      <c r="L35" s="20">
        <v>198</v>
      </c>
      <c r="M35" s="48">
        <v>188.5</v>
      </c>
      <c r="N35" s="22">
        <f t="shared" si="1"/>
        <v>0.5217391304347826</v>
      </c>
      <c r="O35" s="26">
        <f t="shared" si="0"/>
        <v>0.51010101010101</v>
      </c>
      <c r="P35" s="56"/>
      <c r="Q35" s="57"/>
      <c r="R35" s="57"/>
    </row>
    <row r="36" spans="1:18" ht="15">
      <c r="A36" s="8">
        <v>30</v>
      </c>
      <c r="B36" s="9" t="s">
        <v>11</v>
      </c>
      <c r="C36" s="16" t="s">
        <v>131</v>
      </c>
      <c r="D36" s="11" t="s">
        <v>43</v>
      </c>
      <c r="E36" s="60">
        <v>11</v>
      </c>
      <c r="F36" s="61">
        <v>11</v>
      </c>
      <c r="G36" s="20">
        <v>11</v>
      </c>
      <c r="H36" s="21">
        <v>11</v>
      </c>
      <c r="I36" s="37"/>
      <c r="J36" s="35">
        <v>201</v>
      </c>
      <c r="K36" s="36">
        <v>190.5</v>
      </c>
      <c r="L36" s="20">
        <v>201</v>
      </c>
      <c r="M36" s="48">
        <v>190.5</v>
      </c>
      <c r="N36" s="22">
        <f t="shared" si="1"/>
        <v>0.05472636815920398</v>
      </c>
      <c r="O36" s="26">
        <f t="shared" si="0"/>
        <v>0.05472636815920398</v>
      </c>
      <c r="P36" s="56"/>
      <c r="Q36" s="57"/>
      <c r="R36" s="57"/>
    </row>
    <row r="37" spans="1:18" ht="15">
      <c r="A37" s="8">
        <v>31</v>
      </c>
      <c r="B37" s="9"/>
      <c r="C37" s="16" t="s">
        <v>131</v>
      </c>
      <c r="D37" s="11" t="s">
        <v>44</v>
      </c>
      <c r="E37" s="60">
        <v>704</v>
      </c>
      <c r="F37" s="61">
        <v>678.4000000000015</v>
      </c>
      <c r="G37" s="20">
        <v>706</v>
      </c>
      <c r="H37" s="21">
        <v>680.4000000000015</v>
      </c>
      <c r="I37" s="37"/>
      <c r="J37" s="35">
        <v>702</v>
      </c>
      <c r="K37" s="36">
        <v>676.8</v>
      </c>
      <c r="L37" s="20">
        <v>706</v>
      </c>
      <c r="M37" s="48">
        <v>680.4</v>
      </c>
      <c r="N37" s="22">
        <f t="shared" si="1"/>
        <v>1.002849002849003</v>
      </c>
      <c r="O37" s="26">
        <f t="shared" si="0"/>
        <v>1</v>
      </c>
      <c r="P37" s="56"/>
      <c r="Q37" s="57"/>
      <c r="R37" s="57"/>
    </row>
    <row r="38" spans="1:18" ht="15">
      <c r="A38" s="8">
        <v>32</v>
      </c>
      <c r="B38" s="9"/>
      <c r="C38" s="16" t="s">
        <v>136</v>
      </c>
      <c r="D38" s="11" t="s">
        <v>45</v>
      </c>
      <c r="E38" s="60">
        <v>159</v>
      </c>
      <c r="F38" s="61">
        <v>159</v>
      </c>
      <c r="G38" s="20">
        <v>156</v>
      </c>
      <c r="H38" s="21">
        <v>156</v>
      </c>
      <c r="I38" s="37"/>
      <c r="J38" s="35">
        <v>488</v>
      </c>
      <c r="K38" s="36">
        <v>488</v>
      </c>
      <c r="L38" s="20">
        <v>485</v>
      </c>
      <c r="M38" s="48">
        <v>485</v>
      </c>
      <c r="N38" s="22">
        <f t="shared" si="1"/>
        <v>0.32581967213114754</v>
      </c>
      <c r="O38" s="26">
        <f t="shared" si="0"/>
        <v>0.3216494845360825</v>
      </c>
      <c r="P38" s="56"/>
      <c r="Q38" s="57"/>
      <c r="R38" s="57"/>
    </row>
    <row r="39" spans="1:18" ht="15">
      <c r="A39" s="8">
        <v>33</v>
      </c>
      <c r="B39" s="9"/>
      <c r="C39" s="16" t="s">
        <v>131</v>
      </c>
      <c r="D39" s="11" t="s">
        <v>46</v>
      </c>
      <c r="E39" s="60">
        <v>316</v>
      </c>
      <c r="F39" s="61">
        <v>304.5</v>
      </c>
      <c r="G39" s="20">
        <v>304</v>
      </c>
      <c r="H39" s="21">
        <v>292</v>
      </c>
      <c r="I39" s="37"/>
      <c r="J39" s="35">
        <v>316</v>
      </c>
      <c r="K39" s="36">
        <v>304.5</v>
      </c>
      <c r="L39" s="20">
        <v>304</v>
      </c>
      <c r="M39" s="48">
        <v>292</v>
      </c>
      <c r="N39" s="22">
        <f t="shared" si="1"/>
        <v>1</v>
      </c>
      <c r="O39" s="26">
        <f t="shared" si="0"/>
        <v>1</v>
      </c>
      <c r="P39" s="56"/>
      <c r="Q39" s="57"/>
      <c r="R39" s="57"/>
    </row>
    <row r="40" spans="1:18" ht="15">
      <c r="A40" s="8">
        <v>34</v>
      </c>
      <c r="B40" s="9"/>
      <c r="C40" s="16" t="s">
        <v>137</v>
      </c>
      <c r="D40" s="11" t="s">
        <v>47</v>
      </c>
      <c r="E40" s="60">
        <v>49</v>
      </c>
      <c r="F40" s="61">
        <v>49</v>
      </c>
      <c r="G40" s="20">
        <v>49</v>
      </c>
      <c r="H40" s="21">
        <v>49</v>
      </c>
      <c r="I40" s="37"/>
      <c r="J40" s="35">
        <v>108</v>
      </c>
      <c r="K40" s="36">
        <v>108</v>
      </c>
      <c r="L40" s="20">
        <v>108</v>
      </c>
      <c r="M40" s="48">
        <v>108</v>
      </c>
      <c r="N40" s="22">
        <f t="shared" si="1"/>
        <v>0.4537037037037037</v>
      </c>
      <c r="O40" s="26">
        <f t="shared" si="0"/>
        <v>0.4537037037037037</v>
      </c>
      <c r="P40" s="56"/>
      <c r="Q40" s="57"/>
      <c r="R40" s="57"/>
    </row>
    <row r="41" spans="1:18" ht="15">
      <c r="A41" s="8">
        <v>35</v>
      </c>
      <c r="B41" s="9"/>
      <c r="C41" s="16" t="s">
        <v>129</v>
      </c>
      <c r="D41" s="11" t="s">
        <v>48</v>
      </c>
      <c r="E41" s="60">
        <v>500</v>
      </c>
      <c r="F41" s="61">
        <v>489.6000000000006</v>
      </c>
      <c r="G41" s="20">
        <v>446</v>
      </c>
      <c r="H41" s="21">
        <v>436.8000000000005</v>
      </c>
      <c r="I41" s="37"/>
      <c r="J41" s="35">
        <v>502</v>
      </c>
      <c r="K41" s="36">
        <v>491.2</v>
      </c>
      <c r="L41" s="20">
        <v>450</v>
      </c>
      <c r="M41" s="48">
        <v>440.8</v>
      </c>
      <c r="N41" s="22">
        <f t="shared" si="1"/>
        <v>0.9960159362549801</v>
      </c>
      <c r="O41" s="26">
        <f t="shared" si="0"/>
        <v>0.9911111111111112</v>
      </c>
      <c r="P41" s="56"/>
      <c r="Q41" s="57"/>
      <c r="R41" s="57"/>
    </row>
    <row r="42" spans="1:18" ht="15">
      <c r="A42" s="8">
        <v>36</v>
      </c>
      <c r="B42" s="9"/>
      <c r="C42" s="16" t="s">
        <v>131</v>
      </c>
      <c r="D42" s="11" t="s">
        <v>49</v>
      </c>
      <c r="E42" s="60">
        <v>249</v>
      </c>
      <c r="F42" s="61">
        <v>240.19999999999987</v>
      </c>
      <c r="G42" s="20">
        <v>252</v>
      </c>
      <c r="H42" s="21">
        <v>243.19999999999987</v>
      </c>
      <c r="I42" s="37"/>
      <c r="J42" s="35">
        <v>255</v>
      </c>
      <c r="K42" s="36">
        <v>246.2</v>
      </c>
      <c r="L42" s="20">
        <v>258</v>
      </c>
      <c r="M42" s="48">
        <v>249.2</v>
      </c>
      <c r="N42" s="22">
        <f t="shared" si="1"/>
        <v>0.9764705882352941</v>
      </c>
      <c r="O42" s="26">
        <f t="shared" si="0"/>
        <v>0.9767441860465116</v>
      </c>
      <c r="P42" s="56"/>
      <c r="Q42" s="57"/>
      <c r="R42" s="57"/>
    </row>
    <row r="43" spans="1:18" ht="15">
      <c r="A43" s="8">
        <v>37</v>
      </c>
      <c r="B43" s="9"/>
      <c r="C43" s="16" t="s">
        <v>134</v>
      </c>
      <c r="D43" s="11" t="s">
        <v>50</v>
      </c>
      <c r="E43" s="60">
        <v>236</v>
      </c>
      <c r="F43" s="61">
        <v>236</v>
      </c>
      <c r="G43" s="20">
        <v>226</v>
      </c>
      <c r="H43" s="21">
        <v>226</v>
      </c>
      <c r="I43" s="37"/>
      <c r="J43" s="35">
        <v>237</v>
      </c>
      <c r="K43" s="36">
        <v>237</v>
      </c>
      <c r="L43" s="20">
        <v>227</v>
      </c>
      <c r="M43" s="48">
        <v>227</v>
      </c>
      <c r="N43" s="22">
        <f t="shared" si="1"/>
        <v>0.9957805907172996</v>
      </c>
      <c r="O43" s="26">
        <f t="shared" si="0"/>
        <v>0.9955947136563876</v>
      </c>
      <c r="P43" s="56"/>
      <c r="Q43" s="57"/>
      <c r="R43" s="57"/>
    </row>
    <row r="44" spans="1:18" ht="15">
      <c r="A44" s="8">
        <v>38</v>
      </c>
      <c r="B44" s="9" t="s">
        <v>11</v>
      </c>
      <c r="C44" s="16" t="s">
        <v>138</v>
      </c>
      <c r="D44" s="11" t="s">
        <v>51</v>
      </c>
      <c r="E44" s="60">
        <v>142</v>
      </c>
      <c r="F44" s="61">
        <v>142</v>
      </c>
      <c r="G44" s="20">
        <v>122</v>
      </c>
      <c r="H44" s="21">
        <v>122</v>
      </c>
      <c r="I44" s="37"/>
      <c r="J44" s="35">
        <v>143</v>
      </c>
      <c r="K44" s="36">
        <v>143</v>
      </c>
      <c r="L44" s="20">
        <v>123</v>
      </c>
      <c r="M44" s="48">
        <v>123</v>
      </c>
      <c r="N44" s="22">
        <f t="shared" si="1"/>
        <v>0.993006993006993</v>
      </c>
      <c r="O44" s="26">
        <f t="shared" si="0"/>
        <v>0.991869918699187</v>
      </c>
      <c r="P44" s="56"/>
      <c r="Q44" s="57"/>
      <c r="R44" s="57"/>
    </row>
    <row r="45" spans="1:18" ht="15">
      <c r="A45" s="8">
        <v>39</v>
      </c>
      <c r="B45" s="9"/>
      <c r="C45" s="16" t="s">
        <v>131</v>
      </c>
      <c r="D45" s="11" t="s">
        <v>52</v>
      </c>
      <c r="E45" s="60">
        <v>441</v>
      </c>
      <c r="F45" s="61">
        <v>430</v>
      </c>
      <c r="G45" s="20">
        <v>441</v>
      </c>
      <c r="H45" s="21">
        <v>430</v>
      </c>
      <c r="I45" s="37"/>
      <c r="J45" s="35">
        <v>441</v>
      </c>
      <c r="K45" s="36">
        <v>430</v>
      </c>
      <c r="L45" s="20">
        <v>441</v>
      </c>
      <c r="M45" s="48">
        <v>430</v>
      </c>
      <c r="N45" s="22">
        <f t="shared" si="1"/>
        <v>1</v>
      </c>
      <c r="O45" s="26">
        <f t="shared" si="0"/>
        <v>1</v>
      </c>
      <c r="P45" s="56"/>
      <c r="Q45" s="57"/>
      <c r="R45" s="57"/>
    </row>
    <row r="46" spans="1:18" ht="15">
      <c r="A46" s="8">
        <v>40</v>
      </c>
      <c r="B46" s="9"/>
      <c r="C46" s="16" t="s">
        <v>131</v>
      </c>
      <c r="D46" s="11" t="s">
        <v>53</v>
      </c>
      <c r="E46" s="60">
        <v>572</v>
      </c>
      <c r="F46" s="61">
        <v>548.5</v>
      </c>
      <c r="G46" s="20">
        <v>568</v>
      </c>
      <c r="H46" s="21">
        <v>544.5</v>
      </c>
      <c r="I46" s="37"/>
      <c r="J46" s="35">
        <v>572</v>
      </c>
      <c r="K46" s="36">
        <v>548.5</v>
      </c>
      <c r="L46" s="20">
        <v>568</v>
      </c>
      <c r="M46" s="48">
        <v>544.5</v>
      </c>
      <c r="N46" s="22">
        <f t="shared" si="1"/>
        <v>1</v>
      </c>
      <c r="O46" s="26">
        <f t="shared" si="0"/>
        <v>1</v>
      </c>
      <c r="P46" s="56"/>
      <c r="Q46" s="57"/>
      <c r="R46" s="57"/>
    </row>
    <row r="47" spans="1:18" ht="15">
      <c r="A47" s="8">
        <v>41</v>
      </c>
      <c r="B47" s="9"/>
      <c r="C47" s="16" t="s">
        <v>133</v>
      </c>
      <c r="D47" s="11" t="s">
        <v>54</v>
      </c>
      <c r="E47" s="60">
        <v>229</v>
      </c>
      <c r="F47" s="61">
        <v>216.5</v>
      </c>
      <c r="G47" s="20">
        <v>227</v>
      </c>
      <c r="H47" s="21">
        <v>215</v>
      </c>
      <c r="I47" s="37"/>
      <c r="J47" s="35">
        <v>229</v>
      </c>
      <c r="K47" s="36">
        <v>216.5</v>
      </c>
      <c r="L47" s="20">
        <v>227</v>
      </c>
      <c r="M47" s="48">
        <v>215</v>
      </c>
      <c r="N47" s="22">
        <f t="shared" si="1"/>
        <v>1</v>
      </c>
      <c r="O47" s="26">
        <f t="shared" si="0"/>
        <v>1</v>
      </c>
      <c r="P47" s="56"/>
      <c r="Q47" s="57"/>
      <c r="R47" s="57"/>
    </row>
    <row r="48" spans="1:18" ht="15">
      <c r="A48" s="8">
        <v>42</v>
      </c>
      <c r="B48" s="9"/>
      <c r="C48" s="16" t="s">
        <v>131</v>
      </c>
      <c r="D48" s="11" t="s">
        <v>55</v>
      </c>
      <c r="E48" s="60">
        <v>109</v>
      </c>
      <c r="F48" s="61">
        <v>104.19999999999993</v>
      </c>
      <c r="G48" s="20">
        <v>106</v>
      </c>
      <c r="H48" s="21">
        <v>101.59999999999994</v>
      </c>
      <c r="I48" s="37"/>
      <c r="J48" s="35">
        <v>248</v>
      </c>
      <c r="K48" s="36">
        <v>232</v>
      </c>
      <c r="L48" s="20">
        <v>247</v>
      </c>
      <c r="M48" s="48">
        <v>231.4</v>
      </c>
      <c r="N48" s="22">
        <f t="shared" si="1"/>
        <v>0.43951612903225806</v>
      </c>
      <c r="O48" s="26">
        <f t="shared" si="0"/>
        <v>0.4291497975708502</v>
      </c>
      <c r="P48" s="56"/>
      <c r="Q48" s="57"/>
      <c r="R48" s="57"/>
    </row>
    <row r="49" spans="1:18" ht="15">
      <c r="A49" s="8">
        <v>43</v>
      </c>
      <c r="B49" s="9"/>
      <c r="C49" s="16" t="s">
        <v>131</v>
      </c>
      <c r="D49" s="14" t="s">
        <v>56</v>
      </c>
      <c r="E49" s="60">
        <v>247</v>
      </c>
      <c r="F49" s="61">
        <v>234.5</v>
      </c>
      <c r="G49" s="20">
        <v>242</v>
      </c>
      <c r="H49" s="21">
        <v>229.5</v>
      </c>
      <c r="I49" s="38"/>
      <c r="J49" s="35">
        <v>250</v>
      </c>
      <c r="K49" s="36">
        <v>237</v>
      </c>
      <c r="L49" s="20">
        <v>242</v>
      </c>
      <c r="M49" s="48">
        <v>229.5</v>
      </c>
      <c r="N49" s="22">
        <f t="shared" si="1"/>
        <v>0.988</v>
      </c>
      <c r="O49" s="26">
        <f t="shared" si="0"/>
        <v>1</v>
      </c>
      <c r="P49" s="56"/>
      <c r="Q49" s="57"/>
      <c r="R49" s="57"/>
    </row>
    <row r="50" spans="1:18" ht="15">
      <c r="A50" s="8">
        <v>44</v>
      </c>
      <c r="B50" s="9"/>
      <c r="C50" s="16" t="s">
        <v>131</v>
      </c>
      <c r="D50" s="14" t="s">
        <v>57</v>
      </c>
      <c r="E50" s="60">
        <v>158</v>
      </c>
      <c r="F50" s="61">
        <v>152.79999999999993</v>
      </c>
      <c r="G50" s="20">
        <v>166</v>
      </c>
      <c r="H50" s="21">
        <v>161.19999999999993</v>
      </c>
      <c r="I50" s="38"/>
      <c r="J50" s="35">
        <v>163</v>
      </c>
      <c r="K50" s="36">
        <v>157.4</v>
      </c>
      <c r="L50" s="20">
        <v>167</v>
      </c>
      <c r="M50" s="48">
        <v>162.2</v>
      </c>
      <c r="N50" s="22">
        <f t="shared" si="1"/>
        <v>0.9693251533742331</v>
      </c>
      <c r="O50" s="26">
        <f t="shared" si="0"/>
        <v>0.9940119760479041</v>
      </c>
      <c r="P50" s="56"/>
      <c r="Q50" s="57"/>
      <c r="R50" s="57"/>
    </row>
    <row r="51" spans="1:18" ht="15">
      <c r="A51" s="8">
        <v>45</v>
      </c>
      <c r="B51" s="9"/>
      <c r="C51" s="16" t="s">
        <v>139</v>
      </c>
      <c r="D51" s="14" t="s">
        <v>58</v>
      </c>
      <c r="E51" s="60">
        <v>49</v>
      </c>
      <c r="F51" s="61">
        <v>29.400000000000027</v>
      </c>
      <c r="G51" s="20">
        <v>45</v>
      </c>
      <c r="H51" s="21">
        <v>27.00000000000002</v>
      </c>
      <c r="I51" s="39"/>
      <c r="J51" s="35">
        <v>49</v>
      </c>
      <c r="K51" s="36">
        <v>29.4</v>
      </c>
      <c r="L51" s="20">
        <v>45</v>
      </c>
      <c r="M51" s="48">
        <v>27</v>
      </c>
      <c r="N51" s="22">
        <f t="shared" si="1"/>
        <v>1</v>
      </c>
      <c r="O51" s="26">
        <f t="shared" si="0"/>
        <v>1</v>
      </c>
      <c r="P51" s="56"/>
      <c r="Q51" s="57"/>
      <c r="R51" s="57"/>
    </row>
    <row r="52" spans="1:18" ht="15">
      <c r="A52" s="8">
        <v>46</v>
      </c>
      <c r="B52" s="9"/>
      <c r="C52" s="16" t="s">
        <v>140</v>
      </c>
      <c r="D52" s="11" t="s">
        <v>59</v>
      </c>
      <c r="E52" s="60">
        <v>33</v>
      </c>
      <c r="F52" s="61">
        <v>33</v>
      </c>
      <c r="G52" s="20">
        <v>33</v>
      </c>
      <c r="H52" s="21">
        <v>33</v>
      </c>
      <c r="I52" s="37"/>
      <c r="J52" s="35">
        <v>41</v>
      </c>
      <c r="K52" s="36">
        <v>41</v>
      </c>
      <c r="L52" s="20">
        <v>41</v>
      </c>
      <c r="M52" s="48">
        <v>41</v>
      </c>
      <c r="N52" s="22">
        <f t="shared" si="1"/>
        <v>0.8048780487804879</v>
      </c>
      <c r="O52" s="26">
        <f t="shared" si="0"/>
        <v>0.8048780487804879</v>
      </c>
      <c r="P52" s="56"/>
      <c r="Q52" s="57"/>
      <c r="R52" s="57"/>
    </row>
    <row r="53" spans="1:18" ht="15">
      <c r="A53" s="8">
        <v>47</v>
      </c>
      <c r="B53" s="9"/>
      <c r="C53" s="16" t="s">
        <v>139</v>
      </c>
      <c r="D53" s="11" t="s">
        <v>60</v>
      </c>
      <c r="E53" s="60">
        <v>53</v>
      </c>
      <c r="F53" s="61">
        <v>42.99999999999999</v>
      </c>
      <c r="G53" s="20">
        <v>52</v>
      </c>
      <c r="H53" s="21">
        <v>42.39999999999999</v>
      </c>
      <c r="I53" s="37"/>
      <c r="J53" s="35">
        <v>53</v>
      </c>
      <c r="K53" s="36">
        <v>43</v>
      </c>
      <c r="L53" s="20">
        <v>52</v>
      </c>
      <c r="M53" s="48">
        <v>42.4</v>
      </c>
      <c r="N53" s="22">
        <f t="shared" si="1"/>
        <v>1</v>
      </c>
      <c r="O53" s="26">
        <f t="shared" si="0"/>
        <v>1</v>
      </c>
      <c r="P53" s="56"/>
      <c r="Q53" s="57"/>
      <c r="R53" s="57"/>
    </row>
    <row r="54" spans="1:18" ht="15">
      <c r="A54" s="8">
        <v>48</v>
      </c>
      <c r="B54" s="9"/>
      <c r="C54" s="16" t="s">
        <v>134</v>
      </c>
      <c r="D54" s="11" t="s">
        <v>61</v>
      </c>
      <c r="E54" s="60">
        <v>94</v>
      </c>
      <c r="F54" s="61">
        <v>94</v>
      </c>
      <c r="G54" s="20">
        <v>94</v>
      </c>
      <c r="H54" s="21">
        <v>94</v>
      </c>
      <c r="I54" s="37"/>
      <c r="J54" s="35">
        <v>1083</v>
      </c>
      <c r="K54" s="36">
        <v>1083</v>
      </c>
      <c r="L54" s="20">
        <v>1079</v>
      </c>
      <c r="M54" s="48">
        <v>1079</v>
      </c>
      <c r="N54" s="22">
        <f t="shared" si="1"/>
        <v>0.08679593721144968</v>
      </c>
      <c r="O54" s="26">
        <f t="shared" si="0"/>
        <v>0.0871177015755329</v>
      </c>
      <c r="P54" s="56"/>
      <c r="Q54" s="57"/>
      <c r="R54" s="57"/>
    </row>
    <row r="55" spans="1:18" ht="15">
      <c r="A55" s="8">
        <v>49</v>
      </c>
      <c r="B55" s="9" t="s">
        <v>11</v>
      </c>
      <c r="C55" s="16" t="s">
        <v>134</v>
      </c>
      <c r="D55" s="11" t="s">
        <v>62</v>
      </c>
      <c r="E55" s="60">
        <v>92</v>
      </c>
      <c r="F55" s="61">
        <v>92</v>
      </c>
      <c r="G55" s="20">
        <v>92</v>
      </c>
      <c r="H55" s="21">
        <v>92</v>
      </c>
      <c r="I55" s="37"/>
      <c r="J55" s="35">
        <v>363</v>
      </c>
      <c r="K55" s="36">
        <v>363</v>
      </c>
      <c r="L55" s="20">
        <v>367</v>
      </c>
      <c r="M55" s="48">
        <v>367</v>
      </c>
      <c r="N55" s="22">
        <f t="shared" si="1"/>
        <v>0.2534435261707989</v>
      </c>
      <c r="O55" s="26">
        <f t="shared" si="0"/>
        <v>0.2506811989100817</v>
      </c>
      <c r="P55" s="56"/>
      <c r="Q55" s="57"/>
      <c r="R55" s="57"/>
    </row>
    <row r="56" spans="1:18" ht="15">
      <c r="A56" s="8">
        <v>50</v>
      </c>
      <c r="B56" s="9"/>
      <c r="C56" s="16" t="s">
        <v>131</v>
      </c>
      <c r="D56" s="11" t="s">
        <v>63</v>
      </c>
      <c r="E56" s="60">
        <v>27</v>
      </c>
      <c r="F56" s="61">
        <v>27</v>
      </c>
      <c r="G56" s="20">
        <v>28</v>
      </c>
      <c r="H56" s="21">
        <v>27.5</v>
      </c>
      <c r="I56" s="37"/>
      <c r="J56" s="35">
        <v>144</v>
      </c>
      <c r="K56" s="36">
        <v>135</v>
      </c>
      <c r="L56" s="20">
        <v>132</v>
      </c>
      <c r="M56" s="48">
        <v>123</v>
      </c>
      <c r="N56" s="22">
        <f t="shared" si="1"/>
        <v>0.1875</v>
      </c>
      <c r="O56" s="26">
        <f t="shared" si="0"/>
        <v>0.21212121212121213</v>
      </c>
      <c r="P56" s="56"/>
      <c r="Q56" s="57"/>
      <c r="R56" s="57"/>
    </row>
    <row r="57" spans="1:18" ht="15">
      <c r="A57" s="8">
        <v>51</v>
      </c>
      <c r="B57" s="9"/>
      <c r="C57" s="16" t="s">
        <v>129</v>
      </c>
      <c r="D57" s="11" t="s">
        <v>64</v>
      </c>
      <c r="E57" s="60">
        <v>1595</v>
      </c>
      <c r="F57" s="61">
        <v>1554.5</v>
      </c>
      <c r="G57" s="20">
        <v>1541</v>
      </c>
      <c r="H57" s="21">
        <v>1503.5</v>
      </c>
      <c r="I57" s="37">
        <v>264</v>
      </c>
      <c r="J57" s="35">
        <v>1621</v>
      </c>
      <c r="K57" s="36">
        <v>1580</v>
      </c>
      <c r="L57" s="20">
        <v>1568</v>
      </c>
      <c r="M57" s="48">
        <v>1530</v>
      </c>
      <c r="N57" s="22">
        <f t="shared" si="1"/>
        <v>0.9839605181986428</v>
      </c>
      <c r="O57" s="26">
        <f t="shared" si="0"/>
        <v>0.982780612244898</v>
      </c>
      <c r="P57" s="56"/>
      <c r="Q57" s="57"/>
      <c r="R57" s="57"/>
    </row>
    <row r="58" spans="1:18" ht="15">
      <c r="A58" s="8">
        <v>52</v>
      </c>
      <c r="B58" s="9"/>
      <c r="C58" s="16" t="s">
        <v>141</v>
      </c>
      <c r="D58" s="11" t="s">
        <v>65</v>
      </c>
      <c r="E58" s="60">
        <v>445</v>
      </c>
      <c r="F58" s="61">
        <v>445</v>
      </c>
      <c r="G58" s="20">
        <v>438</v>
      </c>
      <c r="H58" s="21">
        <v>438</v>
      </c>
      <c r="I58" s="37">
        <v>33</v>
      </c>
      <c r="J58" s="35">
        <v>608</v>
      </c>
      <c r="K58" s="36">
        <v>608</v>
      </c>
      <c r="L58" s="20">
        <v>601</v>
      </c>
      <c r="M58" s="48">
        <v>601</v>
      </c>
      <c r="N58" s="22">
        <f t="shared" si="1"/>
        <v>0.7319078947368421</v>
      </c>
      <c r="O58" s="26">
        <f t="shared" si="0"/>
        <v>0.7287853577371048</v>
      </c>
      <c r="P58" s="56"/>
      <c r="Q58" s="57"/>
      <c r="R58" s="57"/>
    </row>
    <row r="59" spans="1:18" ht="15">
      <c r="A59" s="8">
        <v>53</v>
      </c>
      <c r="B59" s="9"/>
      <c r="C59" s="16" t="s">
        <v>142</v>
      </c>
      <c r="D59" s="11" t="s">
        <v>66</v>
      </c>
      <c r="E59" s="60">
        <v>152</v>
      </c>
      <c r="F59" s="61">
        <v>152</v>
      </c>
      <c r="G59" s="20">
        <v>160</v>
      </c>
      <c r="H59" s="21">
        <v>160</v>
      </c>
      <c r="I59" s="37"/>
      <c r="J59" s="35">
        <v>163</v>
      </c>
      <c r="K59" s="36">
        <v>163</v>
      </c>
      <c r="L59" s="20">
        <v>170</v>
      </c>
      <c r="M59" s="48">
        <v>170</v>
      </c>
      <c r="N59" s="22">
        <f aca="true" t="shared" si="2" ref="N59:N119">+E59/J59</f>
        <v>0.9325153374233128</v>
      </c>
      <c r="O59" s="26">
        <f t="shared" si="0"/>
        <v>0.9411764705882353</v>
      </c>
      <c r="P59" s="56"/>
      <c r="Q59" s="57"/>
      <c r="R59" s="57"/>
    </row>
    <row r="60" spans="1:18" ht="15">
      <c r="A60" s="8">
        <v>54</v>
      </c>
      <c r="B60" s="9"/>
      <c r="C60" s="16" t="s">
        <v>131</v>
      </c>
      <c r="D60" s="11" t="s">
        <v>67</v>
      </c>
      <c r="E60" s="60">
        <v>209</v>
      </c>
      <c r="F60" s="61">
        <v>199</v>
      </c>
      <c r="G60" s="20">
        <v>206</v>
      </c>
      <c r="H60" s="21">
        <v>196</v>
      </c>
      <c r="I60" s="37"/>
      <c r="J60" s="35">
        <v>226</v>
      </c>
      <c r="K60" s="36">
        <v>216</v>
      </c>
      <c r="L60" s="20">
        <v>224</v>
      </c>
      <c r="M60" s="48">
        <v>214</v>
      </c>
      <c r="N60" s="22">
        <f t="shared" si="2"/>
        <v>0.9247787610619469</v>
      </c>
      <c r="O60" s="26">
        <f t="shared" si="0"/>
        <v>0.9196428571428571</v>
      </c>
      <c r="P60" s="56"/>
      <c r="Q60" s="57"/>
      <c r="R60" s="57"/>
    </row>
    <row r="61" spans="1:18" ht="15">
      <c r="A61" s="8">
        <v>55</v>
      </c>
      <c r="B61" s="9"/>
      <c r="C61" s="16" t="s">
        <v>131</v>
      </c>
      <c r="D61" s="11" t="s">
        <v>68</v>
      </c>
      <c r="E61" s="60">
        <v>182</v>
      </c>
      <c r="F61" s="61">
        <v>176</v>
      </c>
      <c r="G61" s="20">
        <v>183</v>
      </c>
      <c r="H61" s="21">
        <v>176.5</v>
      </c>
      <c r="I61" s="37"/>
      <c r="J61" s="35">
        <v>187</v>
      </c>
      <c r="K61" s="36">
        <v>180.5</v>
      </c>
      <c r="L61" s="20">
        <v>187</v>
      </c>
      <c r="M61" s="48">
        <v>180.5</v>
      </c>
      <c r="N61" s="22">
        <f t="shared" si="2"/>
        <v>0.9732620320855615</v>
      </c>
      <c r="O61" s="26">
        <f t="shared" si="0"/>
        <v>0.9786096256684492</v>
      </c>
      <c r="P61" s="56"/>
      <c r="Q61" s="57"/>
      <c r="R61" s="57"/>
    </row>
    <row r="62" spans="1:18" ht="15">
      <c r="A62" s="8">
        <v>56</v>
      </c>
      <c r="B62" s="9"/>
      <c r="C62" s="16" t="s">
        <v>131</v>
      </c>
      <c r="D62" s="11" t="s">
        <v>69</v>
      </c>
      <c r="E62" s="60">
        <v>206</v>
      </c>
      <c r="F62" s="61">
        <v>196</v>
      </c>
      <c r="G62" s="20">
        <v>198</v>
      </c>
      <c r="H62" s="21">
        <v>188</v>
      </c>
      <c r="I62" s="37"/>
      <c r="J62" s="35">
        <v>212</v>
      </c>
      <c r="K62" s="36">
        <v>201.5</v>
      </c>
      <c r="L62" s="20">
        <v>206</v>
      </c>
      <c r="M62" s="48">
        <v>195.5</v>
      </c>
      <c r="N62" s="22">
        <f t="shared" si="2"/>
        <v>0.9716981132075472</v>
      </c>
      <c r="O62" s="26">
        <f t="shared" si="0"/>
        <v>0.9611650485436893</v>
      </c>
      <c r="P62" s="56"/>
      <c r="Q62" s="57"/>
      <c r="R62" s="57"/>
    </row>
    <row r="63" spans="1:18" ht="15">
      <c r="A63" s="8">
        <v>57</v>
      </c>
      <c r="B63" s="9"/>
      <c r="C63" s="16" t="s">
        <v>131</v>
      </c>
      <c r="D63" s="11" t="s">
        <v>70</v>
      </c>
      <c r="E63" s="60">
        <v>118</v>
      </c>
      <c r="F63" s="61">
        <v>114.5</v>
      </c>
      <c r="G63" s="20">
        <v>116</v>
      </c>
      <c r="H63" s="21">
        <v>112.5</v>
      </c>
      <c r="I63" s="37"/>
      <c r="J63" s="35">
        <v>171</v>
      </c>
      <c r="K63" s="36">
        <v>165.5</v>
      </c>
      <c r="L63" s="20">
        <v>168</v>
      </c>
      <c r="M63" s="48">
        <v>162.5</v>
      </c>
      <c r="N63" s="22">
        <f t="shared" si="2"/>
        <v>0.6900584795321637</v>
      </c>
      <c r="O63" s="26">
        <f t="shared" si="0"/>
        <v>0.6904761904761905</v>
      </c>
      <c r="P63" s="56"/>
      <c r="Q63" s="57"/>
      <c r="R63" s="57"/>
    </row>
    <row r="64" spans="1:18" ht="15">
      <c r="A64" s="8">
        <v>58</v>
      </c>
      <c r="B64" s="9" t="s">
        <v>11</v>
      </c>
      <c r="C64" s="16" t="s">
        <v>143</v>
      </c>
      <c r="D64" s="11" t="s">
        <v>71</v>
      </c>
      <c r="E64" s="60">
        <v>95</v>
      </c>
      <c r="F64" s="61">
        <v>87.39999999999989</v>
      </c>
      <c r="G64" s="20">
        <v>93</v>
      </c>
      <c r="H64" s="21">
        <v>86.1999999999999</v>
      </c>
      <c r="I64" s="37">
        <v>76</v>
      </c>
      <c r="J64" s="35">
        <v>106</v>
      </c>
      <c r="K64" s="36">
        <v>98.4</v>
      </c>
      <c r="L64" s="20">
        <v>106</v>
      </c>
      <c r="M64" s="48">
        <v>98.4</v>
      </c>
      <c r="N64" s="22">
        <f t="shared" si="2"/>
        <v>0.8962264150943396</v>
      </c>
      <c r="O64" s="26">
        <f t="shared" si="0"/>
        <v>0.8773584905660378</v>
      </c>
      <c r="P64" s="56"/>
      <c r="Q64" s="57"/>
      <c r="R64" s="57"/>
    </row>
    <row r="65" spans="1:18" ht="15">
      <c r="A65" s="8">
        <v>59</v>
      </c>
      <c r="B65" s="9"/>
      <c r="C65" s="16" t="s">
        <v>131</v>
      </c>
      <c r="D65" s="11" t="s">
        <v>72</v>
      </c>
      <c r="E65" s="60">
        <v>95</v>
      </c>
      <c r="F65" s="61">
        <v>88</v>
      </c>
      <c r="G65" s="20">
        <v>107</v>
      </c>
      <c r="H65" s="21">
        <v>99.5</v>
      </c>
      <c r="I65" s="37">
        <v>12</v>
      </c>
      <c r="J65" s="35">
        <v>126</v>
      </c>
      <c r="K65" s="36">
        <v>118</v>
      </c>
      <c r="L65" s="20">
        <v>132</v>
      </c>
      <c r="M65" s="48">
        <v>124</v>
      </c>
      <c r="N65" s="22">
        <f t="shared" si="2"/>
        <v>0.753968253968254</v>
      </c>
      <c r="O65" s="26">
        <f t="shared" si="0"/>
        <v>0.8106060606060606</v>
      </c>
      <c r="P65" s="56"/>
      <c r="Q65" s="57"/>
      <c r="R65" s="57"/>
    </row>
    <row r="66" spans="1:18" ht="15">
      <c r="A66" s="8">
        <v>60</v>
      </c>
      <c r="B66" s="9"/>
      <c r="C66" s="16" t="s">
        <v>131</v>
      </c>
      <c r="D66" s="11" t="s">
        <v>73</v>
      </c>
      <c r="E66" s="60">
        <v>256</v>
      </c>
      <c r="F66" s="61">
        <v>243</v>
      </c>
      <c r="G66" s="20">
        <v>249</v>
      </c>
      <c r="H66" s="21">
        <v>236.5</v>
      </c>
      <c r="I66" s="37">
        <v>43</v>
      </c>
      <c r="J66" s="35">
        <v>271</v>
      </c>
      <c r="K66" s="36">
        <v>256.5</v>
      </c>
      <c r="L66" s="20">
        <v>261</v>
      </c>
      <c r="M66" s="48">
        <v>247.5</v>
      </c>
      <c r="N66" s="22">
        <f t="shared" si="2"/>
        <v>0.9446494464944649</v>
      </c>
      <c r="O66" s="26">
        <f t="shared" si="0"/>
        <v>0.9540229885057471</v>
      </c>
      <c r="P66" s="56"/>
      <c r="Q66" s="57"/>
      <c r="R66" s="57"/>
    </row>
    <row r="67" spans="1:18" ht="15">
      <c r="A67" s="8">
        <v>61</v>
      </c>
      <c r="B67" s="9"/>
      <c r="C67" s="16" t="s">
        <v>131</v>
      </c>
      <c r="D67" s="11" t="s">
        <v>74</v>
      </c>
      <c r="E67" s="60">
        <v>258</v>
      </c>
      <c r="F67" s="61">
        <v>251.99999999999991</v>
      </c>
      <c r="G67" s="20">
        <v>252</v>
      </c>
      <c r="H67" s="21">
        <v>245.1999999999999</v>
      </c>
      <c r="I67" s="37"/>
      <c r="J67" s="35">
        <v>261</v>
      </c>
      <c r="K67" s="36">
        <v>255</v>
      </c>
      <c r="L67" s="20">
        <v>255</v>
      </c>
      <c r="M67" s="48">
        <v>248.2</v>
      </c>
      <c r="N67" s="22">
        <f t="shared" si="2"/>
        <v>0.9885057471264368</v>
      </c>
      <c r="O67" s="26">
        <f t="shared" si="0"/>
        <v>0.9882352941176471</v>
      </c>
      <c r="P67" s="56"/>
      <c r="Q67" s="57"/>
      <c r="R67" s="57"/>
    </row>
    <row r="68" spans="1:18" ht="15">
      <c r="A68" s="8">
        <v>62</v>
      </c>
      <c r="B68" s="9"/>
      <c r="C68" s="16" t="s">
        <v>137</v>
      </c>
      <c r="D68" s="11" t="s">
        <v>75</v>
      </c>
      <c r="E68" s="60">
        <v>335</v>
      </c>
      <c r="F68" s="61">
        <v>335</v>
      </c>
      <c r="G68" s="20">
        <v>344</v>
      </c>
      <c r="H68" s="21">
        <v>344</v>
      </c>
      <c r="I68" s="37">
        <v>134</v>
      </c>
      <c r="J68" s="35">
        <v>361</v>
      </c>
      <c r="K68" s="36">
        <v>361</v>
      </c>
      <c r="L68" s="20">
        <v>362</v>
      </c>
      <c r="M68" s="48">
        <v>362</v>
      </c>
      <c r="N68" s="22">
        <f t="shared" si="2"/>
        <v>0.9279778393351801</v>
      </c>
      <c r="O68" s="26">
        <f t="shared" si="0"/>
        <v>0.9502762430939227</v>
      </c>
      <c r="P68" s="56"/>
      <c r="Q68" s="57"/>
      <c r="R68" s="57"/>
    </row>
    <row r="69" spans="1:18" ht="15">
      <c r="A69" s="8">
        <v>63</v>
      </c>
      <c r="B69" s="9"/>
      <c r="C69" s="16" t="s">
        <v>131</v>
      </c>
      <c r="D69" s="11" t="s">
        <v>76</v>
      </c>
      <c r="E69" s="60">
        <v>171</v>
      </c>
      <c r="F69" s="61">
        <v>161.5</v>
      </c>
      <c r="G69" s="20">
        <v>169</v>
      </c>
      <c r="H69" s="21">
        <v>159</v>
      </c>
      <c r="I69" s="37"/>
      <c r="J69" s="35">
        <v>181</v>
      </c>
      <c r="K69" s="36">
        <v>171</v>
      </c>
      <c r="L69" s="20">
        <v>177</v>
      </c>
      <c r="M69" s="48">
        <v>166.5</v>
      </c>
      <c r="N69" s="22">
        <f t="shared" si="2"/>
        <v>0.9447513812154696</v>
      </c>
      <c r="O69" s="26">
        <f t="shared" si="0"/>
        <v>0.9548022598870056</v>
      </c>
      <c r="P69" s="56"/>
      <c r="Q69" s="57"/>
      <c r="R69" s="57"/>
    </row>
    <row r="70" spans="1:18" ht="15">
      <c r="A70" s="8">
        <v>64</v>
      </c>
      <c r="B70" s="9"/>
      <c r="C70" s="16" t="s">
        <v>134</v>
      </c>
      <c r="D70" s="11" t="s">
        <v>77</v>
      </c>
      <c r="E70" s="60">
        <v>397</v>
      </c>
      <c r="F70" s="61">
        <v>397</v>
      </c>
      <c r="G70" s="20">
        <v>390</v>
      </c>
      <c r="H70" s="21">
        <v>390</v>
      </c>
      <c r="I70" s="37">
        <v>9</v>
      </c>
      <c r="J70" s="35">
        <v>904</v>
      </c>
      <c r="K70" s="36">
        <v>904</v>
      </c>
      <c r="L70" s="20">
        <v>895</v>
      </c>
      <c r="M70" s="48">
        <v>895</v>
      </c>
      <c r="N70" s="22">
        <f t="shared" si="2"/>
        <v>0.4391592920353982</v>
      </c>
      <c r="O70" s="26">
        <f t="shared" si="0"/>
        <v>0.43575418994413406</v>
      </c>
      <c r="P70" s="56"/>
      <c r="Q70" s="57"/>
      <c r="R70" s="57"/>
    </row>
    <row r="71" spans="1:18" ht="15">
      <c r="A71" s="8">
        <v>65</v>
      </c>
      <c r="B71" s="9"/>
      <c r="C71" s="16" t="s">
        <v>131</v>
      </c>
      <c r="D71" s="11" t="s">
        <v>78</v>
      </c>
      <c r="E71" s="60">
        <v>489</v>
      </c>
      <c r="F71" s="61">
        <v>474.20000000000084</v>
      </c>
      <c r="G71" s="20">
        <v>495</v>
      </c>
      <c r="H71" s="21">
        <v>478.20000000000095</v>
      </c>
      <c r="I71" s="37"/>
      <c r="J71" s="35">
        <v>494</v>
      </c>
      <c r="K71" s="36">
        <v>478.4</v>
      </c>
      <c r="L71" s="20">
        <v>500</v>
      </c>
      <c r="M71" s="48">
        <v>482.8</v>
      </c>
      <c r="N71" s="22">
        <f t="shared" si="2"/>
        <v>0.9898785425101214</v>
      </c>
      <c r="O71" s="26">
        <f aca="true" t="shared" si="3" ref="O71:O109">+G71/L71</f>
        <v>0.99</v>
      </c>
      <c r="P71" s="56"/>
      <c r="Q71" s="57"/>
      <c r="R71" s="57"/>
    </row>
    <row r="72" spans="1:18" ht="15">
      <c r="A72" s="8">
        <v>66</v>
      </c>
      <c r="B72" s="9"/>
      <c r="C72" s="16" t="s">
        <v>144</v>
      </c>
      <c r="D72" s="11" t="s">
        <v>79</v>
      </c>
      <c r="E72" s="60">
        <v>208</v>
      </c>
      <c r="F72" s="61">
        <v>208</v>
      </c>
      <c r="G72" s="20">
        <v>205</v>
      </c>
      <c r="H72" s="21">
        <v>205</v>
      </c>
      <c r="I72" s="37"/>
      <c r="J72" s="35">
        <v>213</v>
      </c>
      <c r="K72" s="36">
        <v>213</v>
      </c>
      <c r="L72" s="20">
        <v>205</v>
      </c>
      <c r="M72" s="48">
        <v>205</v>
      </c>
      <c r="N72" s="22">
        <f t="shared" si="2"/>
        <v>0.9765258215962441</v>
      </c>
      <c r="O72" s="26">
        <f t="shared" si="3"/>
        <v>1</v>
      </c>
      <c r="P72" s="56"/>
      <c r="Q72" s="57"/>
      <c r="R72" s="57"/>
    </row>
    <row r="73" spans="1:18" ht="15">
      <c r="A73" s="8">
        <v>67</v>
      </c>
      <c r="B73" s="9"/>
      <c r="C73" s="16" t="s">
        <v>131</v>
      </c>
      <c r="D73" s="11" t="s">
        <v>80</v>
      </c>
      <c r="E73" s="60">
        <v>233</v>
      </c>
      <c r="F73" s="61">
        <v>224.19999999999987</v>
      </c>
      <c r="G73" s="20">
        <v>236</v>
      </c>
      <c r="H73" s="21">
        <v>226.39999999999986</v>
      </c>
      <c r="I73" s="37">
        <v>54</v>
      </c>
      <c r="J73" s="35">
        <v>240</v>
      </c>
      <c r="K73" s="36">
        <v>230.8</v>
      </c>
      <c r="L73" s="20">
        <v>242</v>
      </c>
      <c r="M73" s="48">
        <v>232.4</v>
      </c>
      <c r="N73" s="22">
        <f t="shared" si="2"/>
        <v>0.9708333333333333</v>
      </c>
      <c r="O73" s="26">
        <f t="shared" si="3"/>
        <v>0.9752066115702479</v>
      </c>
      <c r="P73" s="56"/>
      <c r="Q73" s="57"/>
      <c r="R73" s="57"/>
    </row>
    <row r="74" spans="1:18" ht="15">
      <c r="A74" s="8">
        <v>68</v>
      </c>
      <c r="B74" s="9"/>
      <c r="C74" s="16" t="s">
        <v>131</v>
      </c>
      <c r="D74" s="11" t="s">
        <v>81</v>
      </c>
      <c r="E74" s="60">
        <v>488</v>
      </c>
      <c r="F74" s="61">
        <v>471.20000000000095</v>
      </c>
      <c r="G74" s="20">
        <v>487</v>
      </c>
      <c r="H74" s="21">
        <v>470.20000000000095</v>
      </c>
      <c r="I74" s="37"/>
      <c r="J74" s="35">
        <v>491</v>
      </c>
      <c r="K74" s="36">
        <v>474.2</v>
      </c>
      <c r="L74" s="20">
        <v>489</v>
      </c>
      <c r="M74" s="48">
        <v>472.2</v>
      </c>
      <c r="N74" s="22">
        <f t="shared" si="2"/>
        <v>0.9938900203665988</v>
      </c>
      <c r="O74" s="26">
        <f t="shared" si="3"/>
        <v>0.9959100204498977</v>
      </c>
      <c r="P74" s="56"/>
      <c r="Q74" s="57"/>
      <c r="R74" s="57"/>
    </row>
    <row r="75" spans="1:18" ht="15">
      <c r="A75" s="8">
        <v>69</v>
      </c>
      <c r="B75" s="9"/>
      <c r="C75" s="16" t="s">
        <v>131</v>
      </c>
      <c r="D75" s="11" t="s">
        <v>82</v>
      </c>
      <c r="E75" s="60">
        <v>73</v>
      </c>
      <c r="F75" s="61">
        <v>72</v>
      </c>
      <c r="G75" s="20">
        <v>71</v>
      </c>
      <c r="H75" s="21">
        <v>70</v>
      </c>
      <c r="I75" s="37"/>
      <c r="J75" s="35">
        <v>143</v>
      </c>
      <c r="K75" s="36">
        <v>136.5</v>
      </c>
      <c r="L75" s="20">
        <v>141</v>
      </c>
      <c r="M75" s="48">
        <v>134.5</v>
      </c>
      <c r="N75" s="22">
        <f t="shared" si="2"/>
        <v>0.5104895104895105</v>
      </c>
      <c r="O75" s="26">
        <f t="shared" si="3"/>
        <v>0.5035460992907801</v>
      </c>
      <c r="P75" s="56"/>
      <c r="Q75" s="57"/>
      <c r="R75" s="57"/>
    </row>
    <row r="76" spans="1:18" ht="15">
      <c r="A76" s="8">
        <v>70</v>
      </c>
      <c r="B76" s="9"/>
      <c r="C76" s="16" t="s">
        <v>129</v>
      </c>
      <c r="D76" s="11" t="s">
        <v>83</v>
      </c>
      <c r="E76" s="60">
        <v>1959</v>
      </c>
      <c r="F76" s="61">
        <v>1910.999999999989</v>
      </c>
      <c r="G76" s="20">
        <v>1955</v>
      </c>
      <c r="H76" s="21">
        <v>1906.599999999989</v>
      </c>
      <c r="I76" s="37">
        <v>257</v>
      </c>
      <c r="J76" s="35">
        <v>1974</v>
      </c>
      <c r="K76" s="36">
        <v>1926</v>
      </c>
      <c r="L76" s="20">
        <v>1969</v>
      </c>
      <c r="M76" s="48">
        <v>1920.6</v>
      </c>
      <c r="N76" s="22">
        <f t="shared" si="2"/>
        <v>0.9924012158054711</v>
      </c>
      <c r="O76" s="26">
        <f t="shared" si="3"/>
        <v>0.9928897917724734</v>
      </c>
      <c r="P76" s="56"/>
      <c r="Q76" s="57"/>
      <c r="R76" s="57"/>
    </row>
    <row r="77" spans="1:18" ht="15">
      <c r="A77" s="8">
        <v>71</v>
      </c>
      <c r="B77" s="9"/>
      <c r="C77" s="16" t="s">
        <v>131</v>
      </c>
      <c r="D77" s="11" t="s">
        <v>84</v>
      </c>
      <c r="E77" s="60">
        <v>139</v>
      </c>
      <c r="F77" s="61">
        <v>132.1999999999999</v>
      </c>
      <c r="G77" s="20">
        <v>133</v>
      </c>
      <c r="H77" s="21">
        <v>126.59999999999991</v>
      </c>
      <c r="I77" s="37"/>
      <c r="J77" s="35">
        <v>142</v>
      </c>
      <c r="K77" s="36">
        <v>135.2</v>
      </c>
      <c r="L77" s="20">
        <v>134</v>
      </c>
      <c r="M77" s="48">
        <v>127.6</v>
      </c>
      <c r="N77" s="22">
        <f t="shared" si="2"/>
        <v>0.9788732394366197</v>
      </c>
      <c r="O77" s="26">
        <f t="shared" si="3"/>
        <v>0.9925373134328358</v>
      </c>
      <c r="P77" s="56"/>
      <c r="Q77" s="57"/>
      <c r="R77" s="57"/>
    </row>
    <row r="78" spans="1:18" ht="15">
      <c r="A78" s="8">
        <v>72</v>
      </c>
      <c r="B78" s="9"/>
      <c r="C78" s="16" t="s">
        <v>131</v>
      </c>
      <c r="D78" s="11" t="s">
        <v>85</v>
      </c>
      <c r="E78" s="60">
        <v>114</v>
      </c>
      <c r="F78" s="61">
        <v>111.5</v>
      </c>
      <c r="G78" s="20">
        <v>112</v>
      </c>
      <c r="H78" s="21">
        <v>109.5</v>
      </c>
      <c r="I78" s="37"/>
      <c r="J78" s="35">
        <v>223</v>
      </c>
      <c r="K78" s="36">
        <v>213.5</v>
      </c>
      <c r="L78" s="20">
        <v>236</v>
      </c>
      <c r="M78" s="48">
        <v>226.5</v>
      </c>
      <c r="N78" s="22">
        <f t="shared" si="2"/>
        <v>0.5112107623318386</v>
      </c>
      <c r="O78" s="26">
        <f t="shared" si="3"/>
        <v>0.4745762711864407</v>
      </c>
      <c r="P78" s="56"/>
      <c r="Q78" s="57"/>
      <c r="R78" s="57"/>
    </row>
    <row r="79" spans="1:18" ht="15">
      <c r="A79" s="8">
        <v>73</v>
      </c>
      <c r="B79" s="9"/>
      <c r="C79" s="16" t="s">
        <v>145</v>
      </c>
      <c r="D79" s="11" t="s">
        <v>86</v>
      </c>
      <c r="E79" s="60">
        <v>16</v>
      </c>
      <c r="F79" s="61">
        <v>16</v>
      </c>
      <c r="G79" s="20">
        <v>18</v>
      </c>
      <c r="H79" s="21">
        <v>18</v>
      </c>
      <c r="I79" s="37"/>
      <c r="J79" s="35">
        <v>23</v>
      </c>
      <c r="K79" s="36">
        <v>23</v>
      </c>
      <c r="L79" s="20">
        <v>24</v>
      </c>
      <c r="M79" s="48">
        <v>24</v>
      </c>
      <c r="N79" s="22">
        <f t="shared" si="2"/>
        <v>0.6956521739130435</v>
      </c>
      <c r="O79" s="26">
        <f t="shared" si="3"/>
        <v>0.75</v>
      </c>
      <c r="P79" s="56"/>
      <c r="Q79" s="57"/>
      <c r="R79" s="57"/>
    </row>
    <row r="80" spans="1:18" ht="15">
      <c r="A80" s="8">
        <v>74</v>
      </c>
      <c r="B80" s="9"/>
      <c r="C80" s="16" t="s">
        <v>131</v>
      </c>
      <c r="D80" s="11" t="s">
        <v>87</v>
      </c>
      <c r="E80" s="60">
        <v>194</v>
      </c>
      <c r="F80" s="61">
        <v>184.5</v>
      </c>
      <c r="G80" s="20">
        <v>193</v>
      </c>
      <c r="H80" s="21">
        <v>183.5</v>
      </c>
      <c r="I80" s="37"/>
      <c r="J80" s="35">
        <v>273</v>
      </c>
      <c r="K80" s="36">
        <v>259</v>
      </c>
      <c r="L80" s="20">
        <v>272</v>
      </c>
      <c r="M80" s="48">
        <v>258</v>
      </c>
      <c r="N80" s="22">
        <f t="shared" si="2"/>
        <v>0.7106227106227107</v>
      </c>
      <c r="O80" s="26">
        <f t="shared" si="3"/>
        <v>0.7095588235294118</v>
      </c>
      <c r="P80" s="56"/>
      <c r="Q80" s="57"/>
      <c r="R80" s="57"/>
    </row>
    <row r="81" spans="1:18" ht="15">
      <c r="A81" s="8">
        <v>75</v>
      </c>
      <c r="B81" s="9"/>
      <c r="C81" s="16" t="s">
        <v>134</v>
      </c>
      <c r="D81" s="11" t="s">
        <v>88</v>
      </c>
      <c r="E81" s="60">
        <v>213</v>
      </c>
      <c r="F81" s="61">
        <v>213</v>
      </c>
      <c r="G81" s="20">
        <v>178</v>
      </c>
      <c r="H81" s="21">
        <v>178</v>
      </c>
      <c r="I81" s="37"/>
      <c r="J81" s="35">
        <v>220</v>
      </c>
      <c r="K81" s="36">
        <v>220</v>
      </c>
      <c r="L81" s="20">
        <v>184</v>
      </c>
      <c r="M81" s="48">
        <v>184</v>
      </c>
      <c r="N81" s="22">
        <f t="shared" si="2"/>
        <v>0.9681818181818181</v>
      </c>
      <c r="O81" s="26">
        <f t="shared" si="3"/>
        <v>0.967391304347826</v>
      </c>
      <c r="P81" s="56"/>
      <c r="Q81" s="57"/>
      <c r="R81" s="57"/>
    </row>
    <row r="82" spans="1:18" ht="15">
      <c r="A82" s="8">
        <v>76</v>
      </c>
      <c r="B82" s="9"/>
      <c r="C82" s="16" t="s">
        <v>131</v>
      </c>
      <c r="D82" s="11" t="s">
        <v>89</v>
      </c>
      <c r="E82" s="60">
        <v>198</v>
      </c>
      <c r="F82" s="61">
        <v>190.3999999999999</v>
      </c>
      <c r="G82" s="20">
        <v>198</v>
      </c>
      <c r="H82" s="21">
        <v>190.3999999999999</v>
      </c>
      <c r="I82" s="37"/>
      <c r="J82" s="35">
        <v>199</v>
      </c>
      <c r="K82" s="36">
        <v>191.4</v>
      </c>
      <c r="L82" s="20">
        <v>198</v>
      </c>
      <c r="M82" s="48">
        <v>190.4</v>
      </c>
      <c r="N82" s="22">
        <f t="shared" si="2"/>
        <v>0.9949748743718593</v>
      </c>
      <c r="O82" s="26">
        <f t="shared" si="3"/>
        <v>1</v>
      </c>
      <c r="P82" s="56"/>
      <c r="Q82" s="57"/>
      <c r="R82" s="57"/>
    </row>
    <row r="83" spans="1:18" ht="15">
      <c r="A83" s="8">
        <v>77</v>
      </c>
      <c r="B83" s="9"/>
      <c r="C83" s="16" t="s">
        <v>131</v>
      </c>
      <c r="D83" s="11" t="s">
        <v>90</v>
      </c>
      <c r="E83" s="60">
        <v>109</v>
      </c>
      <c r="F83" s="61">
        <v>103.5</v>
      </c>
      <c r="G83" s="20">
        <v>109</v>
      </c>
      <c r="H83" s="21">
        <v>103.5</v>
      </c>
      <c r="I83" s="37"/>
      <c r="J83" s="35">
        <v>162</v>
      </c>
      <c r="K83" s="36">
        <v>150.5</v>
      </c>
      <c r="L83" s="20">
        <v>162</v>
      </c>
      <c r="M83" s="48">
        <v>150.5</v>
      </c>
      <c r="N83" s="22">
        <f t="shared" si="2"/>
        <v>0.6728395061728395</v>
      </c>
      <c r="O83" s="26">
        <f t="shared" si="3"/>
        <v>0.6728395061728395</v>
      </c>
      <c r="P83" s="56"/>
      <c r="Q83" s="57"/>
      <c r="R83" s="57"/>
    </row>
    <row r="84" spans="1:18" ht="15">
      <c r="A84" s="8">
        <v>78</v>
      </c>
      <c r="B84" s="9"/>
      <c r="C84" s="16" t="s">
        <v>131</v>
      </c>
      <c r="D84" s="11" t="s">
        <v>91</v>
      </c>
      <c r="E84" s="60">
        <v>241</v>
      </c>
      <c r="F84" s="61">
        <v>232.59999999999988</v>
      </c>
      <c r="G84" s="20">
        <v>241</v>
      </c>
      <c r="H84" s="21">
        <v>232.59999999999988</v>
      </c>
      <c r="I84" s="37"/>
      <c r="J84" s="35">
        <v>257</v>
      </c>
      <c r="K84" s="36">
        <v>247.4</v>
      </c>
      <c r="L84" s="20">
        <v>257</v>
      </c>
      <c r="M84" s="48">
        <v>247.4</v>
      </c>
      <c r="N84" s="22">
        <f t="shared" si="2"/>
        <v>0.9377431906614786</v>
      </c>
      <c r="O84" s="26">
        <f t="shared" si="3"/>
        <v>0.9377431906614786</v>
      </c>
      <c r="P84" s="56"/>
      <c r="Q84" s="57"/>
      <c r="R84" s="57"/>
    </row>
    <row r="85" spans="1:18" ht="15">
      <c r="A85" s="8">
        <v>79</v>
      </c>
      <c r="B85" s="9"/>
      <c r="C85" s="16" t="s">
        <v>146</v>
      </c>
      <c r="D85" s="11" t="s">
        <v>92</v>
      </c>
      <c r="E85" s="60">
        <v>310</v>
      </c>
      <c r="F85" s="61">
        <v>284.7999999999996</v>
      </c>
      <c r="G85" s="20">
        <v>310</v>
      </c>
      <c r="H85" s="21">
        <v>284.39999999999964</v>
      </c>
      <c r="I85" s="37"/>
      <c r="J85" s="35">
        <v>313</v>
      </c>
      <c r="K85" s="36">
        <v>287.4</v>
      </c>
      <c r="L85" s="20">
        <v>314</v>
      </c>
      <c r="M85" s="48">
        <v>288</v>
      </c>
      <c r="N85" s="22">
        <f t="shared" si="2"/>
        <v>0.9904153354632588</v>
      </c>
      <c r="O85" s="26">
        <f t="shared" si="3"/>
        <v>0.9872611464968153</v>
      </c>
      <c r="P85" s="56"/>
      <c r="Q85" s="57"/>
      <c r="R85" s="57"/>
    </row>
    <row r="86" spans="1:18" ht="15">
      <c r="A86" s="8">
        <v>80</v>
      </c>
      <c r="B86" s="9"/>
      <c r="C86" s="16" t="s">
        <v>131</v>
      </c>
      <c r="D86" s="11" t="s">
        <v>93</v>
      </c>
      <c r="E86" s="60">
        <v>117</v>
      </c>
      <c r="F86" s="61">
        <v>111.5</v>
      </c>
      <c r="G86" s="20">
        <v>121</v>
      </c>
      <c r="H86" s="21">
        <v>115.5</v>
      </c>
      <c r="I86" s="37"/>
      <c r="J86" s="35">
        <v>188</v>
      </c>
      <c r="K86" s="36">
        <v>179.5</v>
      </c>
      <c r="L86" s="20">
        <v>189</v>
      </c>
      <c r="M86" s="48">
        <v>180.5</v>
      </c>
      <c r="N86" s="22">
        <f t="shared" si="2"/>
        <v>0.6223404255319149</v>
      </c>
      <c r="O86" s="26">
        <f t="shared" si="3"/>
        <v>0.6402116402116402</v>
      </c>
      <c r="P86" s="56"/>
      <c r="Q86" s="57"/>
      <c r="R86" s="57"/>
    </row>
    <row r="87" spans="1:18" ht="15">
      <c r="A87" s="8">
        <v>81</v>
      </c>
      <c r="B87" s="9"/>
      <c r="C87" s="16" t="s">
        <v>131</v>
      </c>
      <c r="D87" s="11" t="s">
        <v>94</v>
      </c>
      <c r="E87" s="60">
        <v>720</v>
      </c>
      <c r="F87" s="61">
        <v>690.8000000000017</v>
      </c>
      <c r="G87" s="20">
        <v>707</v>
      </c>
      <c r="H87" s="21">
        <v>677.4000000000017</v>
      </c>
      <c r="I87" s="37">
        <v>165</v>
      </c>
      <c r="J87" s="35">
        <v>755</v>
      </c>
      <c r="K87" s="36">
        <v>725</v>
      </c>
      <c r="L87" s="20">
        <v>747</v>
      </c>
      <c r="M87" s="48">
        <v>716.2</v>
      </c>
      <c r="N87" s="22">
        <f t="shared" si="2"/>
        <v>0.9536423841059603</v>
      </c>
      <c r="O87" s="26">
        <f t="shared" si="3"/>
        <v>0.9464524765729585</v>
      </c>
      <c r="P87" s="56"/>
      <c r="Q87" s="57"/>
      <c r="R87" s="57"/>
    </row>
    <row r="88" spans="1:18" ht="15">
      <c r="A88" s="8">
        <v>82</v>
      </c>
      <c r="B88" s="9"/>
      <c r="C88" s="16" t="s">
        <v>131</v>
      </c>
      <c r="D88" s="11" t="s">
        <v>95</v>
      </c>
      <c r="E88" s="60">
        <v>295</v>
      </c>
      <c r="F88" s="61">
        <v>283</v>
      </c>
      <c r="G88" s="20">
        <v>280</v>
      </c>
      <c r="H88" s="21">
        <v>269.5</v>
      </c>
      <c r="I88" s="37">
        <v>33</v>
      </c>
      <c r="J88" s="35">
        <v>307</v>
      </c>
      <c r="K88" s="36">
        <v>294.5</v>
      </c>
      <c r="L88" s="20">
        <v>298</v>
      </c>
      <c r="M88" s="48">
        <v>286.5</v>
      </c>
      <c r="N88" s="22">
        <f t="shared" si="2"/>
        <v>0.9609120521172638</v>
      </c>
      <c r="O88" s="26">
        <f t="shared" si="3"/>
        <v>0.9395973154362416</v>
      </c>
      <c r="P88" s="56"/>
      <c r="Q88" s="57"/>
      <c r="R88" s="57"/>
    </row>
    <row r="89" spans="1:18" ht="15">
      <c r="A89" s="8">
        <v>83</v>
      </c>
      <c r="B89" s="9"/>
      <c r="C89" s="16" t="s">
        <v>131</v>
      </c>
      <c r="D89" s="11" t="s">
        <v>96</v>
      </c>
      <c r="E89" s="60">
        <v>20</v>
      </c>
      <c r="F89" s="61">
        <v>19.5</v>
      </c>
      <c r="G89" s="20">
        <v>19</v>
      </c>
      <c r="H89" s="21">
        <v>18.5</v>
      </c>
      <c r="I89" s="37"/>
      <c r="J89" s="35">
        <v>92</v>
      </c>
      <c r="K89" s="36">
        <v>85.5</v>
      </c>
      <c r="L89" s="20">
        <v>81</v>
      </c>
      <c r="M89" s="48">
        <v>74.5</v>
      </c>
      <c r="N89" s="22">
        <f t="shared" si="2"/>
        <v>0.21739130434782608</v>
      </c>
      <c r="O89" s="26">
        <f t="shared" si="3"/>
        <v>0.2345679012345679</v>
      </c>
      <c r="P89" s="56"/>
      <c r="Q89" s="57"/>
      <c r="R89" s="57"/>
    </row>
    <row r="90" spans="1:18" ht="15">
      <c r="A90" s="8">
        <v>84</v>
      </c>
      <c r="B90" s="9"/>
      <c r="C90" s="16" t="s">
        <v>131</v>
      </c>
      <c r="D90" s="11" t="s">
        <v>97</v>
      </c>
      <c r="E90" s="60">
        <v>262</v>
      </c>
      <c r="F90" s="61">
        <v>250.39999999999984</v>
      </c>
      <c r="G90" s="20">
        <v>262</v>
      </c>
      <c r="H90" s="21">
        <v>250.39999999999984</v>
      </c>
      <c r="I90" s="37"/>
      <c r="J90" s="35">
        <v>262</v>
      </c>
      <c r="K90" s="36">
        <v>250.4</v>
      </c>
      <c r="L90" s="20">
        <v>262</v>
      </c>
      <c r="M90" s="48">
        <v>250.4</v>
      </c>
      <c r="N90" s="22">
        <f t="shared" si="2"/>
        <v>1</v>
      </c>
      <c r="O90" s="26">
        <f t="shared" si="3"/>
        <v>1</v>
      </c>
      <c r="P90" s="56"/>
      <c r="Q90" s="57"/>
      <c r="R90" s="57"/>
    </row>
    <row r="91" spans="1:18" ht="15">
      <c r="A91" s="8">
        <v>85</v>
      </c>
      <c r="B91" s="9"/>
      <c r="C91" s="16" t="s">
        <v>131</v>
      </c>
      <c r="D91" s="11" t="s">
        <v>98</v>
      </c>
      <c r="E91" s="60">
        <v>211</v>
      </c>
      <c r="F91" s="61">
        <v>203.5</v>
      </c>
      <c r="G91" s="20">
        <v>199</v>
      </c>
      <c r="H91" s="21">
        <v>192.5</v>
      </c>
      <c r="I91" s="37"/>
      <c r="J91" s="35">
        <v>217</v>
      </c>
      <c r="K91" s="36">
        <v>209.5</v>
      </c>
      <c r="L91" s="20">
        <v>205</v>
      </c>
      <c r="M91" s="48">
        <v>198.5</v>
      </c>
      <c r="N91" s="22">
        <f t="shared" si="2"/>
        <v>0.9723502304147466</v>
      </c>
      <c r="O91" s="26">
        <f t="shared" si="3"/>
        <v>0.9707317073170731</v>
      </c>
      <c r="P91" s="56"/>
      <c r="Q91" s="57"/>
      <c r="R91" s="57"/>
    </row>
    <row r="92" spans="1:18" ht="15">
      <c r="A92" s="8">
        <v>86</v>
      </c>
      <c r="B92" s="9"/>
      <c r="C92" s="16" t="s">
        <v>131</v>
      </c>
      <c r="D92" s="11" t="s">
        <v>99</v>
      </c>
      <c r="E92" s="60">
        <v>126</v>
      </c>
      <c r="F92" s="61">
        <v>121.5</v>
      </c>
      <c r="G92" s="20">
        <v>122</v>
      </c>
      <c r="H92" s="21">
        <v>117</v>
      </c>
      <c r="I92" s="37"/>
      <c r="J92" s="35">
        <v>126</v>
      </c>
      <c r="K92" s="36">
        <v>121.5</v>
      </c>
      <c r="L92" s="20">
        <v>122</v>
      </c>
      <c r="M92" s="48">
        <v>117</v>
      </c>
      <c r="N92" s="22">
        <f t="shared" si="2"/>
        <v>1</v>
      </c>
      <c r="O92" s="26">
        <f t="shared" si="3"/>
        <v>1</v>
      </c>
      <c r="P92" s="56"/>
      <c r="Q92" s="57"/>
      <c r="R92" s="57"/>
    </row>
    <row r="93" spans="1:18" ht="15">
      <c r="A93" s="8">
        <v>87</v>
      </c>
      <c r="B93" s="9"/>
      <c r="C93" s="16" t="s">
        <v>131</v>
      </c>
      <c r="D93" s="11" t="s">
        <v>100</v>
      </c>
      <c r="E93" s="60">
        <v>452</v>
      </c>
      <c r="F93" s="61">
        <v>436.0000000000009</v>
      </c>
      <c r="G93" s="20">
        <v>456</v>
      </c>
      <c r="H93" s="21">
        <v>440</v>
      </c>
      <c r="I93" s="37"/>
      <c r="J93" s="35">
        <v>455</v>
      </c>
      <c r="K93" s="36">
        <v>439</v>
      </c>
      <c r="L93" s="20">
        <v>459</v>
      </c>
      <c r="M93" s="48">
        <v>443</v>
      </c>
      <c r="N93" s="22">
        <f t="shared" si="2"/>
        <v>0.9934065934065934</v>
      </c>
      <c r="O93" s="26">
        <f t="shared" si="3"/>
        <v>0.9934640522875817</v>
      </c>
      <c r="P93" s="56"/>
      <c r="Q93" s="57"/>
      <c r="R93" s="57"/>
    </row>
    <row r="94" spans="1:18" ht="15">
      <c r="A94" s="8">
        <v>88</v>
      </c>
      <c r="B94" s="9"/>
      <c r="C94" s="16" t="s">
        <v>131</v>
      </c>
      <c r="D94" s="14" t="s">
        <v>101</v>
      </c>
      <c r="E94" s="60">
        <v>258</v>
      </c>
      <c r="F94" s="61">
        <v>244.5</v>
      </c>
      <c r="G94" s="20">
        <v>257</v>
      </c>
      <c r="H94" s="21">
        <v>243.5</v>
      </c>
      <c r="I94" s="38"/>
      <c r="J94" s="35">
        <v>313</v>
      </c>
      <c r="K94" s="36">
        <v>296.5</v>
      </c>
      <c r="L94" s="20">
        <v>311</v>
      </c>
      <c r="M94" s="48">
        <v>294.5</v>
      </c>
      <c r="N94" s="22">
        <f t="shared" si="2"/>
        <v>0.8242811501597445</v>
      </c>
      <c r="O94" s="26">
        <f t="shared" si="3"/>
        <v>0.8263665594855305</v>
      </c>
      <c r="P94" s="56"/>
      <c r="Q94" s="57"/>
      <c r="R94" s="57"/>
    </row>
    <row r="95" spans="1:18" ht="15">
      <c r="A95" s="8">
        <v>89</v>
      </c>
      <c r="B95" s="9"/>
      <c r="C95" s="16" t="s">
        <v>131</v>
      </c>
      <c r="D95" s="14" t="s">
        <v>102</v>
      </c>
      <c r="E95" s="60">
        <v>178</v>
      </c>
      <c r="F95" s="61">
        <v>172.5</v>
      </c>
      <c r="G95" s="20">
        <v>194</v>
      </c>
      <c r="H95" s="21">
        <v>188.5</v>
      </c>
      <c r="I95" s="40">
        <v>38</v>
      </c>
      <c r="J95" s="35">
        <v>322</v>
      </c>
      <c r="K95" s="36">
        <v>314</v>
      </c>
      <c r="L95" s="20">
        <v>328</v>
      </c>
      <c r="M95" s="48">
        <v>319.5</v>
      </c>
      <c r="N95" s="22">
        <f t="shared" si="2"/>
        <v>0.5527950310559007</v>
      </c>
      <c r="O95" s="26">
        <f t="shared" si="3"/>
        <v>0.5914634146341463</v>
      </c>
      <c r="P95" s="56"/>
      <c r="Q95" s="57"/>
      <c r="R95" s="57"/>
    </row>
    <row r="96" spans="1:18" ht="15">
      <c r="A96" s="8">
        <v>90</v>
      </c>
      <c r="B96" s="9"/>
      <c r="C96" s="16" t="s">
        <v>131</v>
      </c>
      <c r="D96" s="14" t="s">
        <v>103</v>
      </c>
      <c r="E96" s="60">
        <v>123</v>
      </c>
      <c r="F96" s="61">
        <v>117</v>
      </c>
      <c r="G96" s="20">
        <v>132</v>
      </c>
      <c r="H96" s="21">
        <v>125.5</v>
      </c>
      <c r="I96" s="39"/>
      <c r="J96" s="35">
        <v>223</v>
      </c>
      <c r="K96" s="36">
        <v>213</v>
      </c>
      <c r="L96" s="20">
        <v>227</v>
      </c>
      <c r="M96" s="48">
        <v>216.5</v>
      </c>
      <c r="N96" s="22">
        <f t="shared" si="2"/>
        <v>0.5515695067264574</v>
      </c>
      <c r="O96" s="26">
        <f t="shared" si="3"/>
        <v>0.5814977973568282</v>
      </c>
      <c r="P96" s="56"/>
      <c r="Q96" s="57"/>
      <c r="R96" s="57"/>
    </row>
    <row r="97" spans="1:18" ht="15">
      <c r="A97" s="8">
        <v>91</v>
      </c>
      <c r="B97" s="9"/>
      <c r="C97" s="16" t="s">
        <v>134</v>
      </c>
      <c r="D97" s="11" t="s">
        <v>104</v>
      </c>
      <c r="E97" s="60">
        <v>187</v>
      </c>
      <c r="F97" s="61">
        <v>187</v>
      </c>
      <c r="G97" s="20">
        <v>185</v>
      </c>
      <c r="H97" s="21">
        <v>185</v>
      </c>
      <c r="I97" s="37"/>
      <c r="J97" s="35">
        <v>493</v>
      </c>
      <c r="K97" s="36">
        <v>493</v>
      </c>
      <c r="L97" s="20">
        <v>490</v>
      </c>
      <c r="M97" s="48">
        <v>490</v>
      </c>
      <c r="N97" s="22">
        <f t="shared" si="2"/>
        <v>0.3793103448275862</v>
      </c>
      <c r="O97" s="26">
        <f t="shared" si="3"/>
        <v>0.37755102040816324</v>
      </c>
      <c r="P97" s="56"/>
      <c r="Q97" s="57"/>
      <c r="R97" s="57"/>
    </row>
    <row r="98" spans="1:18" ht="15">
      <c r="A98" s="8">
        <v>92</v>
      </c>
      <c r="B98" s="9"/>
      <c r="C98" s="16" t="s">
        <v>131</v>
      </c>
      <c r="D98" s="11" t="s">
        <v>105</v>
      </c>
      <c r="E98" s="60">
        <v>170</v>
      </c>
      <c r="F98" s="61">
        <v>165.59999999999994</v>
      </c>
      <c r="G98" s="20">
        <v>177</v>
      </c>
      <c r="H98" s="21">
        <v>172.19999999999993</v>
      </c>
      <c r="I98" s="37"/>
      <c r="J98" s="35">
        <v>196</v>
      </c>
      <c r="K98" s="36">
        <v>190.8</v>
      </c>
      <c r="L98" s="20">
        <v>201</v>
      </c>
      <c r="M98" s="48">
        <v>195.4</v>
      </c>
      <c r="N98" s="22">
        <f t="shared" si="2"/>
        <v>0.8673469387755102</v>
      </c>
      <c r="O98" s="26">
        <f t="shared" si="3"/>
        <v>0.8805970149253731</v>
      </c>
      <c r="P98" s="56"/>
      <c r="Q98" s="57"/>
      <c r="R98" s="57"/>
    </row>
    <row r="99" spans="1:18" ht="15">
      <c r="A99" s="8">
        <v>93</v>
      </c>
      <c r="B99" s="9"/>
      <c r="C99" s="16" t="s">
        <v>129</v>
      </c>
      <c r="D99" s="11" t="s">
        <v>106</v>
      </c>
      <c r="E99" s="60">
        <v>630</v>
      </c>
      <c r="F99" s="61">
        <v>607</v>
      </c>
      <c r="G99" s="20">
        <v>621</v>
      </c>
      <c r="H99" s="21">
        <v>598</v>
      </c>
      <c r="I99" s="37">
        <v>146</v>
      </c>
      <c r="J99" s="35">
        <v>735</v>
      </c>
      <c r="K99" s="36">
        <v>707</v>
      </c>
      <c r="L99" s="20">
        <v>726</v>
      </c>
      <c r="M99" s="48">
        <v>698.5</v>
      </c>
      <c r="N99" s="22">
        <f t="shared" si="2"/>
        <v>0.8571428571428571</v>
      </c>
      <c r="O99" s="26">
        <f t="shared" si="3"/>
        <v>0.8553719008264463</v>
      </c>
      <c r="P99" s="56"/>
      <c r="Q99" s="57"/>
      <c r="R99" s="57"/>
    </row>
    <row r="100" spans="1:18" ht="15">
      <c r="A100" s="8">
        <v>94</v>
      </c>
      <c r="B100" s="9"/>
      <c r="C100" s="16" t="s">
        <v>131</v>
      </c>
      <c r="D100" s="11" t="s">
        <v>107</v>
      </c>
      <c r="E100" s="60">
        <v>116</v>
      </c>
      <c r="F100" s="61">
        <v>109.1999999999999</v>
      </c>
      <c r="G100" s="20">
        <v>121</v>
      </c>
      <c r="H100" s="21">
        <v>114.1999999999999</v>
      </c>
      <c r="I100" s="37"/>
      <c r="J100" s="35">
        <v>125</v>
      </c>
      <c r="K100" s="36">
        <v>118.2</v>
      </c>
      <c r="L100" s="20">
        <v>129</v>
      </c>
      <c r="M100" s="48">
        <v>122.2</v>
      </c>
      <c r="N100" s="22">
        <f>+E100/J100</f>
        <v>0.928</v>
      </c>
      <c r="O100" s="26">
        <f t="shared" si="3"/>
        <v>0.937984496124031</v>
      </c>
      <c r="P100" s="56"/>
      <c r="Q100" s="57"/>
      <c r="R100" s="57"/>
    </row>
    <row r="101" spans="1:18" ht="15">
      <c r="A101" s="8">
        <v>95</v>
      </c>
      <c r="B101" s="9"/>
      <c r="C101" s="16" t="s">
        <v>131</v>
      </c>
      <c r="D101" s="11" t="s">
        <v>108</v>
      </c>
      <c r="E101" s="60">
        <v>31</v>
      </c>
      <c r="F101" s="61">
        <v>29.5</v>
      </c>
      <c r="G101" s="20">
        <v>30</v>
      </c>
      <c r="H101" s="21">
        <v>28.5</v>
      </c>
      <c r="I101" s="37"/>
      <c r="J101" s="35">
        <v>33</v>
      </c>
      <c r="K101" s="36">
        <v>31.5</v>
      </c>
      <c r="L101" s="20">
        <v>32</v>
      </c>
      <c r="M101" s="48">
        <v>30.5</v>
      </c>
      <c r="N101" s="22">
        <f t="shared" si="2"/>
        <v>0.9393939393939394</v>
      </c>
      <c r="O101" s="26">
        <f t="shared" si="3"/>
        <v>0.9375</v>
      </c>
      <c r="P101" s="56"/>
      <c r="Q101" s="57"/>
      <c r="R101" s="57"/>
    </row>
    <row r="102" spans="1:18" ht="15">
      <c r="A102" s="8">
        <v>96</v>
      </c>
      <c r="B102" s="9"/>
      <c r="C102" s="16" t="s">
        <v>131</v>
      </c>
      <c r="D102" s="11" t="s">
        <v>109</v>
      </c>
      <c r="E102" s="60">
        <v>265</v>
      </c>
      <c r="F102" s="61">
        <v>255.79999999999987</v>
      </c>
      <c r="G102" s="20">
        <v>253</v>
      </c>
      <c r="H102" s="21">
        <v>245.3999999999999</v>
      </c>
      <c r="I102" s="37">
        <v>83</v>
      </c>
      <c r="J102" s="35">
        <v>268</v>
      </c>
      <c r="K102" s="36">
        <v>258.8</v>
      </c>
      <c r="L102" s="20">
        <v>256</v>
      </c>
      <c r="M102" s="48">
        <v>248.4</v>
      </c>
      <c r="N102" s="22">
        <f t="shared" si="2"/>
        <v>0.9888059701492538</v>
      </c>
      <c r="O102" s="26">
        <f t="shared" si="3"/>
        <v>0.98828125</v>
      </c>
      <c r="P102" s="56"/>
      <c r="Q102" s="57"/>
      <c r="R102" s="57"/>
    </row>
    <row r="103" spans="1:18" ht="15">
      <c r="A103" s="8">
        <v>97</v>
      </c>
      <c r="B103" s="9" t="s">
        <v>11</v>
      </c>
      <c r="C103" s="16" t="s">
        <v>147</v>
      </c>
      <c r="D103" s="11" t="s">
        <v>110</v>
      </c>
      <c r="E103" s="60">
        <v>92</v>
      </c>
      <c r="F103" s="61">
        <v>92</v>
      </c>
      <c r="G103" s="20">
        <v>91</v>
      </c>
      <c r="H103" s="21">
        <v>91</v>
      </c>
      <c r="I103" s="37"/>
      <c r="J103" s="35">
        <v>93</v>
      </c>
      <c r="K103" s="36">
        <v>93</v>
      </c>
      <c r="L103" s="20">
        <v>91</v>
      </c>
      <c r="M103" s="48">
        <v>91</v>
      </c>
      <c r="N103" s="22">
        <f t="shared" si="2"/>
        <v>0.989247311827957</v>
      </c>
      <c r="O103" s="26">
        <f t="shared" si="3"/>
        <v>1</v>
      </c>
      <c r="P103" s="56"/>
      <c r="Q103" s="57"/>
      <c r="R103" s="57"/>
    </row>
    <row r="104" spans="1:18" ht="15">
      <c r="A104" s="8">
        <v>98</v>
      </c>
      <c r="B104" s="9"/>
      <c r="C104" s="16" t="s">
        <v>131</v>
      </c>
      <c r="D104" s="11" t="s">
        <v>111</v>
      </c>
      <c r="E104" s="60">
        <v>209</v>
      </c>
      <c r="F104" s="61">
        <v>201.3999999999999</v>
      </c>
      <c r="G104" s="20">
        <v>209</v>
      </c>
      <c r="H104" s="21">
        <v>202.1999999999999</v>
      </c>
      <c r="I104" s="37">
        <v>46</v>
      </c>
      <c r="J104" s="35">
        <v>211</v>
      </c>
      <c r="K104" s="36">
        <v>203.4</v>
      </c>
      <c r="L104" s="20">
        <v>210</v>
      </c>
      <c r="M104" s="48">
        <v>203.2</v>
      </c>
      <c r="N104" s="22">
        <f t="shared" si="2"/>
        <v>0.990521327014218</v>
      </c>
      <c r="O104" s="26">
        <f t="shared" si="3"/>
        <v>0.9952380952380953</v>
      </c>
      <c r="P104" s="56"/>
      <c r="Q104" s="57"/>
      <c r="R104" s="57"/>
    </row>
    <row r="105" spans="1:18" ht="15">
      <c r="A105" s="8">
        <v>99</v>
      </c>
      <c r="B105" s="9"/>
      <c r="C105" s="16">
        <v>10</v>
      </c>
      <c r="D105" s="11" t="s">
        <v>112</v>
      </c>
      <c r="E105" s="60">
        <v>0</v>
      </c>
      <c r="F105" s="61">
        <v>0</v>
      </c>
      <c r="G105" s="20">
        <v>0</v>
      </c>
      <c r="H105" s="21">
        <v>0</v>
      </c>
      <c r="I105" s="37"/>
      <c r="J105" s="35">
        <v>25</v>
      </c>
      <c r="K105" s="36">
        <v>25</v>
      </c>
      <c r="L105" s="20">
        <v>30</v>
      </c>
      <c r="M105" s="48">
        <v>30</v>
      </c>
      <c r="N105" s="22">
        <v>0</v>
      </c>
      <c r="O105" s="26">
        <f t="shared" si="3"/>
        <v>0</v>
      </c>
      <c r="P105" s="56"/>
      <c r="Q105" s="57"/>
      <c r="R105" s="57"/>
    </row>
    <row r="106" spans="1:18" ht="15">
      <c r="A106" s="8">
        <v>100</v>
      </c>
      <c r="B106" s="9"/>
      <c r="C106" s="16" t="s">
        <v>148</v>
      </c>
      <c r="D106" s="11" t="s">
        <v>113</v>
      </c>
      <c r="E106" s="60">
        <v>213</v>
      </c>
      <c r="F106" s="61">
        <v>203.79999999999987</v>
      </c>
      <c r="G106" s="20">
        <v>217</v>
      </c>
      <c r="H106" s="21">
        <v>207.39999999999986</v>
      </c>
      <c r="I106" s="37"/>
      <c r="J106" s="35">
        <v>268</v>
      </c>
      <c r="K106" s="36">
        <v>257.2</v>
      </c>
      <c r="L106" s="20">
        <v>272</v>
      </c>
      <c r="M106" s="48">
        <v>260.8</v>
      </c>
      <c r="N106" s="22">
        <f t="shared" si="2"/>
        <v>0.7947761194029851</v>
      </c>
      <c r="O106" s="26">
        <f t="shared" si="3"/>
        <v>0.7977941176470589</v>
      </c>
      <c r="P106" s="56"/>
      <c r="Q106" s="57"/>
      <c r="R106" s="57"/>
    </row>
    <row r="107" spans="1:18" ht="15">
      <c r="A107" s="8">
        <v>101</v>
      </c>
      <c r="B107" s="9"/>
      <c r="C107" s="16" t="s">
        <v>129</v>
      </c>
      <c r="D107" s="11" t="s">
        <v>114</v>
      </c>
      <c r="E107" s="60">
        <v>76</v>
      </c>
      <c r="F107" s="61">
        <v>72</v>
      </c>
      <c r="G107" s="20">
        <v>83</v>
      </c>
      <c r="H107" s="21">
        <v>78.5</v>
      </c>
      <c r="I107" s="37"/>
      <c r="J107" s="35">
        <v>80</v>
      </c>
      <c r="K107" s="36">
        <v>75.5</v>
      </c>
      <c r="L107" s="20">
        <v>83</v>
      </c>
      <c r="M107" s="48">
        <v>78.5</v>
      </c>
      <c r="N107" s="22">
        <f t="shared" si="2"/>
        <v>0.95</v>
      </c>
      <c r="O107" s="26">
        <f t="shared" si="3"/>
        <v>1</v>
      </c>
      <c r="P107" s="56"/>
      <c r="Q107" s="57"/>
      <c r="R107" s="57"/>
    </row>
    <row r="108" spans="1:18" ht="15">
      <c r="A108" s="8">
        <v>102</v>
      </c>
      <c r="B108" s="9"/>
      <c r="C108" s="16" t="s">
        <v>134</v>
      </c>
      <c r="D108" s="11" t="s">
        <v>115</v>
      </c>
      <c r="E108" s="60">
        <v>29</v>
      </c>
      <c r="F108" s="61">
        <v>29</v>
      </c>
      <c r="G108" s="20">
        <v>30</v>
      </c>
      <c r="H108" s="21">
        <v>30</v>
      </c>
      <c r="I108" s="37"/>
      <c r="J108" s="35">
        <v>39</v>
      </c>
      <c r="K108" s="36">
        <v>39</v>
      </c>
      <c r="L108" s="20">
        <v>41</v>
      </c>
      <c r="M108" s="48">
        <v>41</v>
      </c>
      <c r="N108" s="22">
        <f t="shared" si="2"/>
        <v>0.7435897435897436</v>
      </c>
      <c r="O108" s="26">
        <f t="shared" si="3"/>
        <v>0.7317073170731707</v>
      </c>
      <c r="P108" s="56"/>
      <c r="Q108" s="57"/>
      <c r="R108" s="57"/>
    </row>
    <row r="109" spans="1:18" ht="15">
      <c r="A109" s="8">
        <v>103</v>
      </c>
      <c r="B109" s="9"/>
      <c r="C109" s="16" t="s">
        <v>149</v>
      </c>
      <c r="D109" s="11" t="s">
        <v>116</v>
      </c>
      <c r="E109" s="60">
        <v>106</v>
      </c>
      <c r="F109" s="61">
        <v>106</v>
      </c>
      <c r="G109" s="20">
        <v>106</v>
      </c>
      <c r="H109" s="21">
        <v>106</v>
      </c>
      <c r="I109" s="37"/>
      <c r="J109" s="35">
        <v>106</v>
      </c>
      <c r="K109" s="36">
        <v>106</v>
      </c>
      <c r="L109" s="20">
        <v>106</v>
      </c>
      <c r="M109" s="48">
        <v>106</v>
      </c>
      <c r="N109" s="22">
        <f t="shared" si="2"/>
        <v>1</v>
      </c>
      <c r="O109" s="26">
        <f t="shared" si="3"/>
        <v>1</v>
      </c>
      <c r="P109" s="56"/>
      <c r="Q109" s="57"/>
      <c r="R109" s="57"/>
    </row>
    <row r="110" spans="1:18" ht="15">
      <c r="A110" s="8">
        <v>104</v>
      </c>
      <c r="B110" s="19" t="s">
        <v>151</v>
      </c>
      <c r="C110" s="16" t="s">
        <v>134</v>
      </c>
      <c r="D110" s="11" t="s">
        <v>117</v>
      </c>
      <c r="E110" s="60">
        <v>179</v>
      </c>
      <c r="F110" s="61">
        <v>179</v>
      </c>
      <c r="G110" s="23" t="s">
        <v>150</v>
      </c>
      <c r="H110" s="23" t="s">
        <v>150</v>
      </c>
      <c r="I110" s="37"/>
      <c r="J110" s="35">
        <v>179</v>
      </c>
      <c r="K110" s="36">
        <v>179</v>
      </c>
      <c r="L110" s="23">
        <v>0</v>
      </c>
      <c r="M110" s="27">
        <v>0</v>
      </c>
      <c r="N110" s="22">
        <f t="shared" si="2"/>
        <v>1</v>
      </c>
      <c r="O110" s="27" t="s">
        <v>150</v>
      </c>
      <c r="P110" s="56"/>
      <c r="Q110" s="57"/>
      <c r="R110" s="57"/>
    </row>
    <row r="111" spans="1:18" ht="15">
      <c r="A111" s="8">
        <v>105</v>
      </c>
      <c r="B111" s="9"/>
      <c r="C111" s="16" t="s">
        <v>131</v>
      </c>
      <c r="D111" s="11" t="s">
        <v>118</v>
      </c>
      <c r="E111" s="60">
        <v>57</v>
      </c>
      <c r="F111" s="61">
        <v>54.5</v>
      </c>
      <c r="G111" s="20">
        <v>57</v>
      </c>
      <c r="H111" s="21">
        <v>54.5</v>
      </c>
      <c r="I111" s="37"/>
      <c r="J111" s="35">
        <v>128</v>
      </c>
      <c r="K111" s="36">
        <v>120.5</v>
      </c>
      <c r="L111" s="20">
        <v>129</v>
      </c>
      <c r="M111" s="48">
        <v>121.5</v>
      </c>
      <c r="N111" s="22">
        <f t="shared" si="2"/>
        <v>0.4453125</v>
      </c>
      <c r="O111" s="26">
        <f aca="true" t="shared" si="4" ref="O111:O119">+G111/L111</f>
        <v>0.4418604651162791</v>
      </c>
      <c r="P111" s="56"/>
      <c r="Q111" s="57"/>
      <c r="R111" s="57"/>
    </row>
    <row r="112" spans="1:18" ht="15">
      <c r="A112" s="8">
        <v>106</v>
      </c>
      <c r="B112" s="9"/>
      <c r="C112" s="16" t="s">
        <v>131</v>
      </c>
      <c r="D112" s="11" t="s">
        <v>119</v>
      </c>
      <c r="E112" s="60">
        <v>221</v>
      </c>
      <c r="F112" s="61">
        <v>210.99999999999986</v>
      </c>
      <c r="G112" s="20">
        <v>233</v>
      </c>
      <c r="H112" s="21">
        <v>220.59999999999982</v>
      </c>
      <c r="I112" s="37">
        <v>128</v>
      </c>
      <c r="J112" s="35">
        <v>221</v>
      </c>
      <c r="K112" s="36">
        <v>211</v>
      </c>
      <c r="L112" s="20">
        <v>233</v>
      </c>
      <c r="M112" s="48">
        <v>220.6</v>
      </c>
      <c r="N112" s="22">
        <f t="shared" si="2"/>
        <v>1</v>
      </c>
      <c r="O112" s="26">
        <f t="shared" si="4"/>
        <v>1</v>
      </c>
      <c r="P112" s="56"/>
      <c r="Q112" s="57"/>
      <c r="R112" s="57"/>
    </row>
    <row r="113" spans="1:18" ht="15">
      <c r="A113" s="8">
        <v>107</v>
      </c>
      <c r="B113" s="9"/>
      <c r="C113" s="16" t="s">
        <v>131</v>
      </c>
      <c r="D113" s="11" t="s">
        <v>120</v>
      </c>
      <c r="E113" s="60">
        <v>156</v>
      </c>
      <c r="F113" s="61">
        <v>151.99999999999994</v>
      </c>
      <c r="G113" s="20">
        <v>157</v>
      </c>
      <c r="H113" s="21">
        <v>152.99999999999994</v>
      </c>
      <c r="I113" s="37"/>
      <c r="J113" s="35">
        <v>159</v>
      </c>
      <c r="K113" s="36">
        <v>154.6</v>
      </c>
      <c r="L113" s="20">
        <v>160</v>
      </c>
      <c r="M113" s="48">
        <v>155.6</v>
      </c>
      <c r="N113" s="22">
        <f t="shared" si="2"/>
        <v>0.9811320754716981</v>
      </c>
      <c r="O113" s="26">
        <f t="shared" si="4"/>
        <v>0.98125</v>
      </c>
      <c r="P113" s="56"/>
      <c r="Q113" s="57"/>
      <c r="R113" s="57"/>
    </row>
    <row r="114" spans="1:18" ht="15">
      <c r="A114" s="8">
        <v>108</v>
      </c>
      <c r="B114" s="9"/>
      <c r="C114" s="16" t="s">
        <v>129</v>
      </c>
      <c r="D114" s="11" t="s">
        <v>121</v>
      </c>
      <c r="E114" s="60">
        <v>18</v>
      </c>
      <c r="F114" s="61">
        <v>17.2</v>
      </c>
      <c r="G114" s="20">
        <v>19</v>
      </c>
      <c r="H114" s="21">
        <v>18.2</v>
      </c>
      <c r="I114" s="37"/>
      <c r="J114" s="35">
        <v>19</v>
      </c>
      <c r="K114" s="36">
        <v>18.2</v>
      </c>
      <c r="L114" s="20">
        <v>21</v>
      </c>
      <c r="M114" s="48">
        <v>20.2</v>
      </c>
      <c r="N114" s="22">
        <f t="shared" si="2"/>
        <v>0.9473684210526315</v>
      </c>
      <c r="O114" s="26">
        <f t="shared" si="4"/>
        <v>0.9047619047619048</v>
      </c>
      <c r="P114" s="56"/>
      <c r="Q114" s="57"/>
      <c r="R114" s="57"/>
    </row>
    <row r="115" spans="1:18" ht="15">
      <c r="A115" s="8">
        <v>109</v>
      </c>
      <c r="B115" s="9"/>
      <c r="C115" s="16" t="s">
        <v>134</v>
      </c>
      <c r="D115" s="11" t="s">
        <v>122</v>
      </c>
      <c r="E115" s="60">
        <v>22</v>
      </c>
      <c r="F115" s="61">
        <v>22</v>
      </c>
      <c r="G115" s="20">
        <v>22</v>
      </c>
      <c r="H115" s="21">
        <v>22</v>
      </c>
      <c r="I115" s="37"/>
      <c r="J115" s="35">
        <v>88</v>
      </c>
      <c r="K115" s="36">
        <v>88</v>
      </c>
      <c r="L115" s="20">
        <v>84</v>
      </c>
      <c r="M115" s="48">
        <v>84</v>
      </c>
      <c r="N115" s="22">
        <f t="shared" si="2"/>
        <v>0.25</v>
      </c>
      <c r="O115" s="26">
        <f t="shared" si="4"/>
        <v>0.2619047619047619</v>
      </c>
      <c r="P115" s="56"/>
      <c r="Q115" s="57"/>
      <c r="R115" s="57"/>
    </row>
    <row r="116" spans="1:18" ht="15">
      <c r="A116" s="8">
        <v>110</v>
      </c>
      <c r="B116" s="9"/>
      <c r="C116" s="16" t="s">
        <v>134</v>
      </c>
      <c r="D116" s="11" t="s">
        <v>123</v>
      </c>
      <c r="E116" s="60">
        <v>384</v>
      </c>
      <c r="F116" s="61">
        <v>384</v>
      </c>
      <c r="G116" s="20">
        <v>381</v>
      </c>
      <c r="H116" s="21">
        <v>381</v>
      </c>
      <c r="I116" s="37">
        <v>34</v>
      </c>
      <c r="J116" s="35">
        <v>728</v>
      </c>
      <c r="K116" s="36">
        <v>728</v>
      </c>
      <c r="L116" s="20">
        <v>729</v>
      </c>
      <c r="M116" s="48">
        <v>729</v>
      </c>
      <c r="N116" s="22">
        <f t="shared" si="2"/>
        <v>0.5274725274725275</v>
      </c>
      <c r="O116" s="26">
        <f t="shared" si="4"/>
        <v>0.522633744855967</v>
      </c>
      <c r="P116" s="56"/>
      <c r="Q116" s="57"/>
      <c r="R116" s="57"/>
    </row>
    <row r="117" spans="1:18" ht="15">
      <c r="A117" s="8">
        <v>111</v>
      </c>
      <c r="B117" s="9"/>
      <c r="C117" s="16" t="s">
        <v>131</v>
      </c>
      <c r="D117" s="11" t="s">
        <v>124</v>
      </c>
      <c r="E117" s="60">
        <v>95</v>
      </c>
      <c r="F117" s="61">
        <v>90.5</v>
      </c>
      <c r="G117" s="20">
        <v>87</v>
      </c>
      <c r="H117" s="21">
        <v>83</v>
      </c>
      <c r="I117" s="37"/>
      <c r="J117" s="35">
        <v>101</v>
      </c>
      <c r="K117" s="36">
        <v>96</v>
      </c>
      <c r="L117" s="20">
        <v>93</v>
      </c>
      <c r="M117" s="48">
        <v>88.5</v>
      </c>
      <c r="N117" s="22">
        <f t="shared" si="2"/>
        <v>0.9405940594059405</v>
      </c>
      <c r="O117" s="26">
        <f t="shared" si="4"/>
        <v>0.9354838709677419</v>
      </c>
      <c r="P117" s="56"/>
      <c r="Q117" s="57"/>
      <c r="R117" s="57"/>
    </row>
    <row r="118" spans="1:18" ht="15">
      <c r="A118" s="8">
        <v>112</v>
      </c>
      <c r="B118" s="9"/>
      <c r="C118" s="16" t="s">
        <v>131</v>
      </c>
      <c r="D118" s="11" t="s">
        <v>125</v>
      </c>
      <c r="E118" s="60">
        <v>171</v>
      </c>
      <c r="F118" s="61">
        <v>165.79999999999993</v>
      </c>
      <c r="G118" s="20">
        <v>173</v>
      </c>
      <c r="H118" s="21">
        <v>167.79999999999993</v>
      </c>
      <c r="I118" s="37"/>
      <c r="J118" s="35">
        <v>194</v>
      </c>
      <c r="K118" s="36">
        <v>188.4</v>
      </c>
      <c r="L118" s="20">
        <v>195</v>
      </c>
      <c r="M118" s="48">
        <v>189</v>
      </c>
      <c r="N118" s="22">
        <f t="shared" si="2"/>
        <v>0.8814432989690721</v>
      </c>
      <c r="O118" s="26">
        <f t="shared" si="4"/>
        <v>0.8871794871794871</v>
      </c>
      <c r="P118" s="56"/>
      <c r="Q118" s="57"/>
      <c r="R118" s="57"/>
    </row>
    <row r="119" spans="1:18" ht="15">
      <c r="A119" s="8">
        <v>113</v>
      </c>
      <c r="B119" s="9"/>
      <c r="C119" s="16" t="s">
        <v>131</v>
      </c>
      <c r="D119" s="11" t="s">
        <v>126</v>
      </c>
      <c r="E119" s="62">
        <v>16</v>
      </c>
      <c r="F119" s="63">
        <v>15.5</v>
      </c>
      <c r="G119" s="43">
        <v>16</v>
      </c>
      <c r="H119" s="44">
        <v>15.5</v>
      </c>
      <c r="I119" s="45"/>
      <c r="J119" s="41">
        <v>102</v>
      </c>
      <c r="K119" s="42">
        <v>88</v>
      </c>
      <c r="L119" s="43">
        <v>103</v>
      </c>
      <c r="M119" s="49">
        <v>89</v>
      </c>
      <c r="N119" s="28">
        <f t="shared" si="2"/>
        <v>0.1568627450980392</v>
      </c>
      <c r="O119" s="29">
        <f t="shared" si="4"/>
        <v>0.1553398058252427</v>
      </c>
      <c r="P119" s="56"/>
      <c r="Q119" s="57"/>
      <c r="R119" s="57"/>
    </row>
    <row r="120" spans="1:18" s="18" customFormat="1" ht="15">
      <c r="A120" s="51"/>
      <c r="B120" s="51"/>
      <c r="C120" s="51"/>
      <c r="D120" s="52" t="s">
        <v>10</v>
      </c>
      <c r="E120" s="53">
        <f aca="true" t="shared" si="5" ref="E120:M120">SUM(E7:E119)</f>
        <v>26868</v>
      </c>
      <c r="F120" s="53">
        <f t="shared" si="5"/>
        <v>26003</v>
      </c>
      <c r="G120" s="53">
        <f t="shared" si="5"/>
        <v>26348</v>
      </c>
      <c r="H120" s="54">
        <f t="shared" si="5"/>
        <v>25487.7</v>
      </c>
      <c r="I120" s="53">
        <f t="shared" si="5"/>
        <v>1939</v>
      </c>
      <c r="J120" s="53">
        <f t="shared" si="5"/>
        <v>33713</v>
      </c>
      <c r="K120" s="54">
        <f t="shared" si="5"/>
        <v>32666.70000000001</v>
      </c>
      <c r="L120" s="53">
        <f t="shared" si="5"/>
        <v>33089</v>
      </c>
      <c r="M120" s="54">
        <f t="shared" si="5"/>
        <v>32047.700000000008</v>
      </c>
      <c r="N120" s="55">
        <f>+E120/J120</f>
        <v>0.7969625960312046</v>
      </c>
      <c r="O120" s="55">
        <f>+G120/L120</f>
        <v>0.7962767082716311</v>
      </c>
      <c r="P120" s="58"/>
      <c r="Q120" s="59"/>
      <c r="R120" s="59"/>
    </row>
    <row r="121" spans="16:18" ht="15">
      <c r="P121" s="18"/>
      <c r="Q121" s="18"/>
      <c r="R121" s="18"/>
    </row>
    <row r="122" spans="4:8" ht="15">
      <c r="D122" s="1" t="s">
        <v>153</v>
      </c>
      <c r="E122" s="14"/>
      <c r="F122" s="14"/>
      <c r="G122" s="14"/>
      <c r="H122" s="14"/>
    </row>
    <row r="123" spans="4:9" ht="15">
      <c r="D123" s="64" t="s">
        <v>154</v>
      </c>
      <c r="E123" s="16"/>
      <c r="F123" s="16"/>
      <c r="G123" s="65"/>
      <c r="H123" s="6"/>
      <c r="I123" s="2"/>
    </row>
    <row r="124" spans="4:9" ht="15">
      <c r="D124" s="64" t="s">
        <v>152</v>
      </c>
      <c r="E124" s="16"/>
      <c r="F124" s="16"/>
      <c r="G124" s="65"/>
      <c r="H124" s="6"/>
      <c r="I124" s="3"/>
    </row>
    <row r="125" spans="4:8" ht="15">
      <c r="D125" s="68" t="s">
        <v>155</v>
      </c>
      <c r="E125" s="68"/>
      <c r="F125" s="68"/>
      <c r="G125" s="68"/>
      <c r="H125" s="68"/>
    </row>
    <row r="127" ht="15">
      <c r="E127" s="17"/>
    </row>
  </sheetData>
  <sheetProtection/>
  <mergeCells count="11">
    <mergeCell ref="E5:F5"/>
    <mergeCell ref="G5:H5"/>
    <mergeCell ref="D125:H125"/>
    <mergeCell ref="A1:O1"/>
    <mergeCell ref="A2:O2"/>
    <mergeCell ref="A3:O3"/>
    <mergeCell ref="N4:O4"/>
    <mergeCell ref="J4:M4"/>
    <mergeCell ref="J5:K5"/>
    <mergeCell ref="L5:M5"/>
    <mergeCell ref="E4:I4"/>
  </mergeCells>
  <printOptions/>
  <pageMargins left="0.07" right="0.11" top="0.32" bottom="0.31" header="0.32" footer="0.3"/>
  <pageSetup fitToHeight="3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Collins</dc:creator>
  <cp:keywords/>
  <dc:description/>
  <cp:lastModifiedBy>cordesr</cp:lastModifiedBy>
  <cp:lastPrinted>2015-02-20T21:56:52Z</cp:lastPrinted>
  <dcterms:created xsi:type="dcterms:W3CDTF">2014-03-14T23:02:31Z</dcterms:created>
  <dcterms:modified xsi:type="dcterms:W3CDTF">2017-07-03T21:00:56Z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1484130311</vt:i4>
  </property>
  <property fmtid="{D5CDD505-2E9C-101B-9397-08002B2CF9AE}" pid="3" name="_NewReviewCycle">
    <vt:lpwstr/>
  </property>
  <property fmtid="{D5CDD505-2E9C-101B-9397-08002B2CF9AE}" pid="4" name="_EmailSubject">
    <vt:lpwstr>MPCP numbers for web</vt:lpwstr>
  </property>
  <property fmtid="{D5CDD505-2E9C-101B-9397-08002B2CF9AE}" pid="5" name="_AuthorEmail">
    <vt:lpwstr>Patrick.Gasper@dpi.wi.gov</vt:lpwstr>
  </property>
  <property fmtid="{D5CDD505-2E9C-101B-9397-08002B2CF9AE}" pid="6" name="_AuthorEmailDisplayName">
    <vt:lpwstr>Gasper, Patrick J.  DPI</vt:lpwstr>
  </property>
  <property fmtid="{D5CDD505-2E9C-101B-9397-08002B2CF9AE}" pid="7" name="_ReviewingToolsShownOnce">
    <vt:lpwstr/>
  </property>
</Properties>
</file>