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G:\FT\Budget Hearing 65.90 - Annual Meeting\Budget Hearing 65.90 - Annual Meeting\65.90 Budget Publication\2022-23\"/>
    </mc:Choice>
  </mc:AlternateContent>
  <xr:revisionPtr revIDLastSave="0" documentId="13_ncr:1_{148FF82B-FFB8-4527-BC6C-A5ABEE5CD1B4}" xr6:coauthVersionLast="47" xr6:coauthVersionMax="47" xr10:uidLastSave="{00000000-0000-0000-0000-000000000000}"/>
  <bookViews>
    <workbookView xWindow="19080" yWindow="-750" windowWidth="25440" windowHeight="15390" tabRatio="915" activeTab="1" xr2:uid="{00000000-000D-0000-FFFF-FFFF00000000}"/>
  </bookViews>
  <sheets>
    <sheet name="Workbook Instructions" sheetId="8" r:id="rId1"/>
    <sheet name="Initial Data" sheetId="5" r:id="rId2"/>
    <sheet name="Budget Adoption Format" sheetId="1" r:id="rId3"/>
    <sheet name="Budget Publication Format" sheetId="7" r:id="rId4"/>
    <sheet name="Sample Public Hearing Notices" sheetId="3" r:id="rId5"/>
    <sheet name="Budget Change Format" sheetId="6" r:id="rId6"/>
    <sheet name="Sheet1" sheetId="11" r:id="rId7"/>
  </sheets>
  <definedNames>
    <definedName name="_xlnm.Print_Area" localSheetId="5">'Budget Change Format'!$A$8:$E$31,'Budget Change Format'!$A$41:$E$65</definedName>
    <definedName name="_xlnm.Print_Area" localSheetId="3">'Budget Publication Format'!$A$1:$D$140</definedName>
    <definedName name="_xlnm.Print_Area" localSheetId="1">'Initial Data'!$A$1:$J$40</definedName>
    <definedName name="_xlnm.Print_Area" localSheetId="4">'Sample Public Hearing Notices'!$A$3:$E$45</definedName>
    <definedName name="_xlnm.Print_Area" localSheetId="0">'Workbook Instructions'!$A$1:$J$87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8" i="1" l="1"/>
  <c r="B168" i="1"/>
  <c r="D148" i="1"/>
  <c r="D125" i="1"/>
  <c r="C125" i="1"/>
  <c r="B125" i="1"/>
  <c r="C99" i="1"/>
  <c r="B60" i="1"/>
  <c r="D186" i="1" l="1"/>
  <c r="A1" i="5" l="1"/>
  <c r="D106" i="1" l="1"/>
  <c r="C106" i="1"/>
  <c r="B106" i="1"/>
  <c r="A1" i="7"/>
  <c r="A1" i="1"/>
  <c r="A31" i="6" s="1"/>
  <c r="D76" i="7"/>
  <c r="C76" i="7"/>
  <c r="B76" i="7"/>
  <c r="D68" i="7"/>
  <c r="C68" i="7"/>
  <c r="B68" i="7"/>
  <c r="B66" i="7"/>
  <c r="D61" i="7"/>
  <c r="C61" i="7"/>
  <c r="B61" i="7"/>
  <c r="B59" i="7"/>
  <c r="D52" i="7"/>
  <c r="C52" i="7"/>
  <c r="B52" i="7"/>
  <c r="B50" i="7"/>
  <c r="D45" i="7"/>
  <c r="C45" i="7"/>
  <c r="B45" i="7"/>
  <c r="B43" i="7"/>
  <c r="D38" i="7"/>
  <c r="C38" i="7"/>
  <c r="B38" i="7"/>
  <c r="B36" i="7"/>
  <c r="B29" i="7"/>
  <c r="D139" i="7"/>
  <c r="C139" i="7"/>
  <c r="D116" i="7" s="1"/>
  <c r="B139" i="7"/>
  <c r="D99" i="1"/>
  <c r="B99" i="1"/>
  <c r="D227" i="1"/>
  <c r="D69" i="7" s="1"/>
  <c r="C227" i="1"/>
  <c r="C69" i="7" s="1"/>
  <c r="B227" i="1"/>
  <c r="B69" i="7" s="1"/>
  <c r="D217" i="1"/>
  <c r="D62" i="7" s="1"/>
  <c r="C217" i="1"/>
  <c r="C62" i="7" s="1"/>
  <c r="B217" i="1"/>
  <c r="B62" i="7" s="1"/>
  <c r="D207" i="1"/>
  <c r="D53" i="7" s="1"/>
  <c r="C207" i="1"/>
  <c r="C53" i="7" s="1"/>
  <c r="B207" i="1"/>
  <c r="B53" i="7" s="1"/>
  <c r="D198" i="1"/>
  <c r="D46" i="7" s="1"/>
  <c r="C198" i="1"/>
  <c r="C46" i="7" s="1"/>
  <c r="B198" i="1"/>
  <c r="B46" i="7" s="1"/>
  <c r="B192" i="1"/>
  <c r="C191" i="1" s="1"/>
  <c r="D39" i="7"/>
  <c r="C186" i="1"/>
  <c r="C39" i="7" s="1"/>
  <c r="B186" i="1"/>
  <c r="B178" i="1" s="1"/>
  <c r="D169" i="1"/>
  <c r="D172" i="1" s="1"/>
  <c r="D173" i="1" s="1"/>
  <c r="D32" i="7" s="1"/>
  <c r="C169" i="1"/>
  <c r="C172" i="1" s="1"/>
  <c r="B169" i="1"/>
  <c r="B172" i="1" s="1"/>
  <c r="C168" i="1"/>
  <c r="D158" i="1"/>
  <c r="C158" i="1"/>
  <c r="B158" i="1"/>
  <c r="C148" i="1"/>
  <c r="B148" i="1"/>
  <c r="D144" i="1"/>
  <c r="C144" i="1"/>
  <c r="B144" i="1"/>
  <c r="D140" i="1"/>
  <c r="C140" i="1"/>
  <c r="B140" i="1"/>
  <c r="D132" i="1"/>
  <c r="C132" i="1"/>
  <c r="B132" i="1"/>
  <c r="D119" i="1"/>
  <c r="C119" i="1"/>
  <c r="B119" i="1"/>
  <c r="D116" i="1"/>
  <c r="C116" i="1"/>
  <c r="B116" i="1"/>
  <c r="D111" i="1"/>
  <c r="C111" i="1"/>
  <c r="B111" i="1"/>
  <c r="A57" i="6"/>
  <c r="C9" i="7"/>
  <c r="C73" i="7" s="1"/>
  <c r="D9" i="7"/>
  <c r="D65" i="7" s="1"/>
  <c r="B9" i="7"/>
  <c r="B73" i="7" s="1"/>
  <c r="C102" i="1"/>
  <c r="D102" i="1"/>
  <c r="B102" i="1"/>
  <c r="J25" i="5"/>
  <c r="I25" i="5"/>
  <c r="H25" i="5"/>
  <c r="G25" i="5"/>
  <c r="F25" i="5"/>
  <c r="E25" i="5"/>
  <c r="D25" i="5"/>
  <c r="C25" i="5"/>
  <c r="B25" i="5"/>
  <c r="H24" i="5"/>
  <c r="E24" i="5"/>
  <c r="B24" i="5"/>
  <c r="H22" i="5"/>
  <c r="H40" i="5" s="1"/>
  <c r="I22" i="5"/>
  <c r="J22" i="5"/>
  <c r="J40" i="5" s="1"/>
  <c r="E22" i="5"/>
  <c r="E40" i="5" s="1"/>
  <c r="F22" i="5"/>
  <c r="G22" i="5"/>
  <c r="G40" i="5" s="1"/>
  <c r="B22" i="5"/>
  <c r="C22" i="5"/>
  <c r="D22" i="5"/>
  <c r="D18" i="1"/>
  <c r="D13" i="7" s="1"/>
  <c r="C18" i="1"/>
  <c r="C13" i="7" s="1"/>
  <c r="B18" i="1"/>
  <c r="B13" i="7" s="1"/>
  <c r="B85" i="1"/>
  <c r="B88" i="1"/>
  <c r="B24" i="7" s="1"/>
  <c r="C85" i="1"/>
  <c r="C88" i="1" s="1"/>
  <c r="C24" i="7" s="1"/>
  <c r="D85" i="1"/>
  <c r="D88" i="1" s="1"/>
  <c r="D24" i="7" s="1"/>
  <c r="J38" i="5"/>
  <c r="I38" i="5"/>
  <c r="I40" i="5"/>
  <c r="H38" i="5"/>
  <c r="G38" i="5"/>
  <c r="F38" i="5"/>
  <c r="F40" i="5"/>
  <c r="E38" i="5"/>
  <c r="D38" i="5"/>
  <c r="C38" i="5"/>
  <c r="B38" i="5"/>
  <c r="B74" i="1"/>
  <c r="B22" i="7" s="1"/>
  <c r="B10" i="7"/>
  <c r="B25" i="1"/>
  <c r="B14" i="7" s="1"/>
  <c r="B30" i="1"/>
  <c r="B33" i="1"/>
  <c r="B39" i="1"/>
  <c r="B16" i="7" s="1"/>
  <c r="B47" i="1"/>
  <c r="B17" i="7" s="1"/>
  <c r="B56" i="1"/>
  <c r="B18" i="7" s="1"/>
  <c r="B65" i="1"/>
  <c r="B84" i="1"/>
  <c r="B23" i="7" s="1"/>
  <c r="D74" i="1"/>
  <c r="D22" i="7" s="1"/>
  <c r="D84" i="1"/>
  <c r="D23" i="7" s="1"/>
  <c r="C74" i="1"/>
  <c r="C22" i="7" s="1"/>
  <c r="C84" i="1"/>
  <c r="C23" i="7" s="1"/>
  <c r="C60" i="1"/>
  <c r="C19" i="7" s="1"/>
  <c r="D39" i="1"/>
  <c r="D16" i="7" s="1"/>
  <c r="C39" i="1"/>
  <c r="C16" i="7"/>
  <c r="C25" i="1"/>
  <c r="C14" i="7"/>
  <c r="C30" i="1"/>
  <c r="C33" i="1"/>
  <c r="C15" i="7" s="1"/>
  <c r="C47" i="1"/>
  <c r="C17" i="7" s="1"/>
  <c r="C56" i="1"/>
  <c r="C18" i="7"/>
  <c r="C65" i="1"/>
  <c r="D25" i="1"/>
  <c r="D14" i="7" s="1"/>
  <c r="D60" i="1"/>
  <c r="D30" i="1"/>
  <c r="D15" i="7" s="1"/>
  <c r="D33" i="1"/>
  <c r="D47" i="1"/>
  <c r="D17" i="7" s="1"/>
  <c r="D56" i="1"/>
  <c r="D18" i="7" s="1"/>
  <c r="D65" i="1"/>
  <c r="A1" i="6"/>
  <c r="A1" i="3"/>
  <c r="E58" i="6"/>
  <c r="E57" i="6"/>
  <c r="E55" i="6"/>
  <c r="E54" i="6"/>
  <c r="E53" i="6"/>
  <c r="E29" i="6"/>
  <c r="E28" i="6"/>
  <c r="E26" i="6"/>
  <c r="E25" i="6"/>
  <c r="E24" i="6"/>
  <c r="E23" i="6"/>
  <c r="E21" i="6"/>
  <c r="E20" i="6"/>
  <c r="E19" i="6"/>
  <c r="D88" i="7"/>
  <c r="C88" i="7"/>
  <c r="B88" i="7"/>
  <c r="B19" i="7"/>
  <c r="B212" i="1"/>
  <c r="C211" i="1" s="1"/>
  <c r="D19" i="7" l="1"/>
  <c r="B15" i="7"/>
  <c r="B20" i="7" s="1"/>
  <c r="C89" i="7"/>
  <c r="D89" i="7"/>
  <c r="C40" i="5"/>
  <c r="B40" i="5"/>
  <c r="B94" i="1"/>
  <c r="C93" i="1" s="1"/>
  <c r="C94" i="1" s="1"/>
  <c r="D93" i="1" s="1"/>
  <c r="D94" i="1" s="1"/>
  <c r="B222" i="1"/>
  <c r="C221" i="1" s="1"/>
  <c r="B67" i="7"/>
  <c r="B42" i="7"/>
  <c r="B39" i="7"/>
  <c r="C177" i="1"/>
  <c r="C36" i="7" s="1"/>
  <c r="C37" i="7" s="1"/>
  <c r="C49" i="7"/>
  <c r="B149" i="1"/>
  <c r="B31" i="7" s="1"/>
  <c r="B49" i="7"/>
  <c r="B173" i="1"/>
  <c r="C66" i="1"/>
  <c r="B66" i="1"/>
  <c r="D73" i="7"/>
  <c r="B82" i="7"/>
  <c r="C173" i="1"/>
  <c r="C32" i="7" s="1"/>
  <c r="B60" i="7"/>
  <c r="C28" i="7"/>
  <c r="D25" i="7"/>
  <c r="D74" i="7" s="1"/>
  <c r="B51" i="7"/>
  <c r="D20" i="7"/>
  <c r="C20" i="7"/>
  <c r="C82" i="7"/>
  <c r="C65" i="7"/>
  <c r="B58" i="7"/>
  <c r="B35" i="7"/>
  <c r="B25" i="7"/>
  <c r="C35" i="7"/>
  <c r="B37" i="7"/>
  <c r="B44" i="7"/>
  <c r="D42" i="7"/>
  <c r="D28" i="7"/>
  <c r="D49" i="7"/>
  <c r="D58" i="7"/>
  <c r="D82" i="7"/>
  <c r="D35" i="7"/>
  <c r="C58" i="7"/>
  <c r="C42" i="7"/>
  <c r="B65" i="7"/>
  <c r="B28" i="7"/>
  <c r="C192" i="1"/>
  <c r="D191" i="1" s="1"/>
  <c r="C43" i="7"/>
  <c r="C44" i="7" s="1"/>
  <c r="C25" i="7"/>
  <c r="C212" i="1"/>
  <c r="D211" i="1" s="1"/>
  <c r="C59" i="7"/>
  <c r="C60" i="7" s="1"/>
  <c r="D149" i="1"/>
  <c r="D31" i="7" s="1"/>
  <c r="B89" i="1"/>
  <c r="C89" i="1"/>
  <c r="D89" i="1"/>
  <c r="D66" i="1"/>
  <c r="B203" i="1"/>
  <c r="C202" i="1" s="1"/>
  <c r="D40" i="5"/>
  <c r="C75" i="7"/>
  <c r="C149" i="1"/>
  <c r="C31" i="7" s="1"/>
  <c r="D75" i="7"/>
  <c r="B75" i="7"/>
  <c r="C178" i="1" l="1"/>
  <c r="D177" i="1" s="1"/>
  <c r="B16" i="1"/>
  <c r="C10" i="1" s="1"/>
  <c r="C16" i="1" s="1"/>
  <c r="D10" i="1" s="1"/>
  <c r="C66" i="7"/>
  <c r="C67" i="7" s="1"/>
  <c r="C222" i="1"/>
  <c r="D221" i="1" s="1"/>
  <c r="B104" i="1"/>
  <c r="C103" i="1" s="1"/>
  <c r="C29" i="7" s="1"/>
  <c r="C30" i="7" s="1"/>
  <c r="C74" i="7"/>
  <c r="C77" i="7" s="1"/>
  <c r="B32" i="7"/>
  <c r="B30" i="7" s="1"/>
  <c r="B11" i="7"/>
  <c r="C10" i="7"/>
  <c r="C11" i="7" s="1"/>
  <c r="D43" i="7"/>
  <c r="D44" i="7" s="1"/>
  <c r="D192" i="1"/>
  <c r="D212" i="1"/>
  <c r="D59" i="7"/>
  <c r="D60" i="7" s="1"/>
  <c r="D77" i="7"/>
  <c r="C50" i="7"/>
  <c r="C51" i="7" s="1"/>
  <c r="C203" i="1"/>
  <c r="D202" i="1" s="1"/>
  <c r="D178" i="1" l="1"/>
  <c r="D36" i="7"/>
  <c r="D37" i="7" s="1"/>
  <c r="C104" i="1"/>
  <c r="D103" i="1" s="1"/>
  <c r="D104" i="1" s="1"/>
  <c r="B74" i="7"/>
  <c r="B77" i="7" s="1"/>
  <c r="C78" i="7" s="1"/>
  <c r="D66" i="7"/>
  <c r="D67" i="7" s="1"/>
  <c r="D222" i="1"/>
  <c r="D78" i="7"/>
  <c r="D203" i="1"/>
  <c r="D50" i="7"/>
  <c r="D51" i="7" s="1"/>
  <c r="D10" i="7"/>
  <c r="D11" i="7" s="1"/>
  <c r="D16" i="1"/>
  <c r="D29" i="7" l="1"/>
  <c r="D30" i="7" s="1"/>
</calcChain>
</file>

<file path=xl/sharedStrings.xml><?xml version="1.0" encoding="utf-8"?>
<sst xmlns="http://schemas.openxmlformats.org/spreadsheetml/2006/main" count="574" uniqueCount="299">
  <si>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</si>
  <si>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</si>
  <si>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</si>
  <si>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</si>
  <si>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</si>
  <si>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</si>
  <si>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</si>
  <si>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</si>
  <si>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</si>
  <si>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</si>
  <si>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</si>
  <si>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</si>
  <si>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</si>
  <si>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</si>
  <si>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</si>
  <si>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</si>
  <si>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</si>
  <si>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</si>
  <si>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</si>
  <si>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</si>
  <si>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</si>
  <si>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</si>
  <si>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</si>
  <si>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</si>
  <si>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</si>
  <si>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</si>
  <si>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</si>
  <si>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</si>
  <si>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</si>
  <si>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</si>
  <si>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</si>
  <si>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</si>
  <si>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</si>
  <si>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</si>
  <si>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</si>
  <si>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</si>
  <si>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</si>
  <si>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</si>
  <si>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</si>
  <si>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</si>
  <si>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</si>
  <si>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</si>
  <si>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</si>
  <si>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</si>
  <si>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</si>
  <si>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</si>
  <si>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</si>
  <si>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</si>
  <si>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</si>
  <si>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</si>
  <si>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</si>
  <si>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</si>
  <si>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</si>
  <si>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</si>
  <si>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</si>
  <si>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</si>
  <si>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</si>
  <si>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</si>
  <si>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</si>
  <si>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</si>
  <si>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</si>
  <si>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</si>
  <si>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</si>
  <si>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</si>
  <si>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</si>
  <si>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</si>
  <si>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</si>
  <si>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</si>
  <si>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</si>
  <si>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</si>
  <si>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</si>
  <si>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</si>
  <si>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</si>
  <si>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</si>
  <si>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</si>
  <si>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</si>
  <si>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</si>
  <si>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</si>
  <si>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</si>
  <si>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</si>
  <si>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</si>
  <si>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</si>
  <si>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</si>
  <si>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</si>
  <si>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</si>
  <si>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</si>
  <si>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</si>
  <si>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</si>
  <si>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</si>
  <si>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</si>
  <si>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</si>
  <si>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</si>
  <si>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</si>
  <si>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</si>
  <si>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</si>
  <si>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</si>
  <si>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</si>
  <si>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</si>
  <si>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</si>
  <si>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</si>
  <si>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</si>
  <si>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</si>
  <si>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</si>
  <si>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</si>
  <si>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</si>
  <si>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</si>
  <si>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</si>
  <si>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</si>
  <si>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</si>
  <si>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</si>
  <si>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</si>
  <si>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</si>
  <si>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</si>
  <si>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</si>
  <si>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</si>
  <si>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</si>
  <si>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</si>
  <si>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</si>
  <si>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</si>
  <si>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</si>
  <si>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 xml:space="preserve">Instructions:  This recommended format contains the minimum detail that a school board should include in an </t>
  </si>
  <si>
    <t xml:space="preserve">adopted budget. Any subsequent changes made by the school board to the adopted budget should be processed </t>
  </si>
  <si>
    <t>as required by s.65.90 (5).</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</si>
  <si>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</si>
  <si>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</si>
  <si>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</si>
  <si>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</si>
  <si>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</si>
  <si>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</si>
  <si>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</si>
  <si>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</si>
  <si>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</si>
  <si>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</si>
  <si>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</si>
  <si>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</si>
  <si>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</si>
  <si>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</si>
  <si>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</si>
  <si>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</si>
  <si>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</si>
  <si>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</si>
  <si>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</si>
  <si>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</si>
  <si>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</si>
  <si>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</si>
  <si>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</si>
  <si>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</si>
  <si>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</si>
  <si>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</si>
  <si>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</si>
  <si>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</si>
  <si>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</si>
  <si>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</si>
  <si>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</si>
  <si>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</si>
  <si>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</si>
  <si>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</si>
  <si>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</si>
  <si>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</si>
  <si>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</si>
  <si>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</si>
  <si>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</si>
  <si>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</si>
  <si>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</si>
  <si>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</si>
  <si>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</si>
  <si>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</si>
  <si>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r>
      <t xml:space="preserve">SCHOOL DISTRICT OF </t>
    </r>
    <r>
      <rPr>
        <b/>
        <sz val="10"/>
        <color indexed="12"/>
        <rFont val="Arial"/>
        <family val="2"/>
      </rPr>
      <t>ANYPLACE</t>
    </r>
  </si>
  <si>
    <t>Date: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</si>
  <si>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</si>
  <si>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</si>
  <si>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</si>
  <si>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</si>
  <si>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</si>
  <si>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</si>
  <si>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</si>
  <si>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</si>
  <si>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</si>
  <si>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</si>
  <si>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</si>
  <si>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</si>
  <si>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</si>
  <si>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</si>
  <si>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</si>
  <si>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</si>
  <si>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</si>
  <si>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</si>
  <si>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</si>
  <si>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</si>
  <si>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</si>
  <si>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</si>
  <si>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</si>
  <si>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</si>
  <si>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</si>
  <si>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</si>
  <si>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</si>
  <si>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</si>
  <si>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</si>
  <si>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</si>
  <si>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</si>
  <si>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</si>
  <si>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</si>
  <si>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</si>
  <si>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</si>
  <si>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</si>
  <si>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</si>
  <si>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</si>
  <si>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</si>
  <si>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</si>
  <si>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</si>
  <si>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</si>
  <si>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</si>
  <si>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</si>
  <si>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</si>
  <si>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</si>
  <si>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</si>
  <si>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</si>
  <si>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</si>
  <si>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</si>
  <si>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</si>
  <si>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</si>
  <si>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</si>
  <si>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</si>
  <si>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</si>
  <si>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</si>
  <si>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</si>
  <si>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</si>
  <si>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</si>
  <si>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</si>
  <si>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</si>
  <si>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</si>
  <si>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</si>
  <si>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</si>
  <si>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</si>
  <si>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</si>
  <si>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</si>
  <si>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</si>
  <si>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</si>
  <si>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</si>
  <si>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</si>
  <si>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</si>
  <si>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Federal Sources</t>
    </r>
    <r>
      <rPr>
        <sz val="10"/>
        <rFont val="Arial"/>
        <family val="2"/>
      </rPr>
      <t xml:space="preserve"> 
710 </t>
    </r>
    <r>
      <rPr>
        <b/>
        <sz val="10"/>
        <color indexed="62"/>
        <rFont val="Arial"/>
        <family val="2"/>
      </rPr>
      <t>Federal Aid - Categorical</t>
    </r>
  </si>
  <si>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</si>
  <si>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</si>
  <si>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</si>
  <si>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</si>
  <si>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</si>
  <si>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Special Projects (Funds 21,23,29)</t>
  </si>
  <si>
    <t>Special Projects (Fund 27)</t>
  </si>
  <si>
    <r>
      <rPr>
        <b/>
        <i/>
        <sz val="10"/>
        <rFont val="Arial"/>
        <family val="2"/>
      </rPr>
      <t>Local Sources</t>
    </r>
    <r>
      <rPr>
        <sz val="10"/>
        <rFont val="Arial"/>
        <family val="2"/>
      </rPr>
      <t xml:space="preserve">
240 Payments for Services</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</si>
  <si>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</si>
  <si>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Roger Kordus</t>
  </si>
  <si>
    <t>(608) 267-3752</t>
  </si>
  <si>
    <t>Roger.Kordus@dpi.wi.gov</t>
  </si>
  <si>
    <t>Step #1 Development of a Proposed Budget</t>
  </si>
  <si>
    <t>Step #2 Budget Hearing Requirements</t>
  </si>
  <si>
    <t>Step #3 Annual Meeting Requirements</t>
  </si>
  <si>
    <t>Step #4 Original Budget Adoption Procedure</t>
  </si>
  <si>
    <t>Step #5 Setting of the Levy and a Sufficient Tax Amount Requirements</t>
  </si>
  <si>
    <t xml:space="preserve">Step #6 Guidance for completing the PI-401 </t>
  </si>
  <si>
    <t>Step #7 Budget Changes/Amendments Process</t>
  </si>
  <si>
    <t>For detailed guidance for budget development and planning go to this website:</t>
  </si>
  <si>
    <t>https://dpi.wi.gov/sfs/finances/budgeting/process-overview</t>
  </si>
  <si>
    <t>The steps involved in these required procedures are summarized as follows.</t>
  </si>
  <si>
    <t>Budget Publication Tab of this excel worksheet.</t>
  </si>
  <si>
    <t xml:space="preserve">Districts with Energy Efficiency Exemption Projects are reminded to complete their reporting requirements in the </t>
  </si>
  <si>
    <t xml:space="preserve">Districts are reminded to complete the following "Post-Employment Benefits Reporting requirements: </t>
  </si>
  <si>
    <t xml:space="preserve">If a school board has established a trust described in Wis Stat § 66.0603(1m)(b)3 for post-employment benefits, </t>
  </si>
  <si>
    <t>20xx</t>
  </si>
  <si>
    <r>
      <t xml:space="preserve">Wis. Stat. </t>
    </r>
    <r>
      <rPr>
        <sz val="10"/>
        <rFont val="Calibri"/>
        <family val="2"/>
      </rPr>
      <t>§</t>
    </r>
    <r>
      <rPr>
        <sz val="10"/>
        <rFont val="Arial"/>
        <family val="2"/>
      </rPr>
      <t xml:space="preserve"> 120.13 (33) provides spending authority "to meet the immediate expenses of operating and </t>
    </r>
  </si>
  <si>
    <r>
      <t xml:space="preserve">the school board after the budget hearing under Wis. Stat. </t>
    </r>
    <r>
      <rPr>
        <sz val="10"/>
        <rFont val="Calibri"/>
        <family val="2"/>
      </rPr>
      <t>§</t>
    </r>
    <r>
      <rPr>
        <sz val="10"/>
        <rFont val="Arial"/>
        <family val="2"/>
      </rPr>
      <t xml:space="preserve"> 65.90.</t>
    </r>
  </si>
  <si>
    <r>
      <t>Per Wis. Stat.</t>
    </r>
    <r>
      <rPr>
        <sz val="10"/>
        <rFont val="Calibri"/>
        <family val="2"/>
      </rPr>
      <t xml:space="preserve">§ </t>
    </r>
    <r>
      <rPr>
        <sz val="10"/>
        <rFont val="Arial"/>
        <family val="2"/>
      </rPr>
      <t>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r>
  </si>
  <si>
    <t xml:space="preserve">The procedures which common, union high, and unified school districts should follow in formulating a budget, holding a </t>
  </si>
  <si>
    <t xml:space="preserve">the annual meeting report shall state the amount in the trust, the investment return earned by the trust since the last </t>
  </si>
  <si>
    <t xml:space="preserve">annual meeting, the total of disbursements made from the trust since the last annual meeting, and the name of the </t>
  </si>
  <si>
    <t>investment manager if investment authority has been delegated under Wis Stat § 66.0603(3)(b).</t>
  </si>
  <si>
    <t xml:space="preserve">public hearing and adopting a budget are set forth in Wis. Stat. § 65.90:  www.legis.state.wi.us/rsb/stats.html.  </t>
  </si>
  <si>
    <t>School District Budget:  Hearing and Adoption Requirements</t>
  </si>
  <si>
    <t>WORKBOOK INSTRUCTIONS AND BUDGET HEARING AND ADOPTION REQUIREMENTS</t>
  </si>
  <si>
    <t xml:space="preserve">Please note:  This file makes extensive use of cell references and formulas.  Because these sheets are linked, please be aware of the effect any changes could have on any or all of the worksheets.  </t>
  </si>
  <si>
    <t>BUDGET PUBLICATION, 2021-22</t>
  </si>
  <si>
    <t>The below listed new or discontinued programs have a financial impact on the proposed budget:</t>
  </si>
  <si>
    <t>2022-2023</t>
  </si>
  <si>
    <t>2020-2021</t>
  </si>
  <si>
    <t>2021-2022</t>
  </si>
  <si>
    <t>2022-2023 Budgeted</t>
  </si>
  <si>
    <t>BUDGET ADOPTION 2022-2023 *</t>
  </si>
  <si>
    <t>Audited 
2020-2021</t>
  </si>
  <si>
    <t>Unaudited 
2021-2022</t>
  </si>
  <si>
    <t>Budget 
2022-2023</t>
  </si>
  <si>
    <t>2020-21
Operating Transfers
(Function 411000)</t>
  </si>
  <si>
    <t>2020-21
Indirect Cost Payments
(Function 418000)</t>
  </si>
  <si>
    <t>2020-21
Residual Balance Transfers
(Function 419000)</t>
  </si>
  <si>
    <t>2021-22
Unaudited
Operating Transfers
(Function 411000)</t>
  </si>
  <si>
    <t>2021-22
Unaudited
Indirect Cost Payments
(Function 418000)</t>
  </si>
  <si>
    <t>2021-22
Unaudited
Residual Balance Transfers
(Function 419000)</t>
  </si>
  <si>
    <t>2022-23
Budgeted
Operating Transfers
(Function 411000)</t>
  </si>
  <si>
    <t>2022-23
Budgeted
Indirect Cost Payments
(Function 418000)</t>
  </si>
  <si>
    <t>2022-23
Budgeted
Residual Balance Transfers
(Function 419000)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</si>
</sst>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0_);[Red]\(0.00\)"/>
    <numFmt numFmtId="165" formatCode="[$-409]mmmm\-yy;@"/>
  </numFmts>
  <fonts count="27" x14ac:knownFonts="1">
    <font>
      <sz val="10"/>
      <name val="Arial"/>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sz val="8.5"/>
      <name val="Arial"/>
      <family val="2"/>
    </font>
    <font>
      <b/>
      <sz val="8.5"/>
      <name val="Arial"/>
      <family val="2"/>
    </font>
    <font>
      <b/>
      <sz val="8.5"/>
      <color indexed="48"/>
      <name val="Arial"/>
      <family val="2"/>
    </font>
    <font>
      <sz val="8.5"/>
      <color indexed="12"/>
      <name val="Arial"/>
      <family val="2"/>
    </font>
    <font>
      <sz val="9"/>
      <name val="Arial"/>
      <family val="2"/>
    </font>
    <font>
      <sz val="10"/>
      <name val="Arial"/>
      <family val="2"/>
    </font>
    <font>
      <b/>
      <sz val="10"/>
      <color indexed="62"/>
      <name val="Arial"/>
      <family val="2"/>
    </font>
    <font>
      <sz val="8.5"/>
      <name val="Arial"/>
      <family val="2"/>
    </font>
    <font>
      <b/>
      <sz val="11"/>
      <color theme="1"/>
      <name val="Calibri"/>
      <family val="2"/>
      <scheme val="minor"/>
    </font>
    <font>
      <sz val="11"/>
      <color rgb="FFFF0000"/>
      <name val="Calibri"/>
      <family val="2"/>
      <scheme val="minor"/>
    </font>
    <font>
      <sz val="8.5"/>
      <color theme="4" tint="-0.249977111117893"/>
      <name val="Arial"/>
      <family val="2"/>
    </font>
    <font>
      <sz val="10"/>
      <color theme="3" tint="0.59999389629810485"/>
      <name val="Arial"/>
      <family val="2"/>
    </font>
    <font>
      <b/>
      <sz val="10"/>
      <color rgb="FF3E6BEA"/>
      <name val="Arial"/>
      <family val="2"/>
    </font>
    <font>
      <b/>
      <sz val="8.5"/>
      <color rgb="FF3E6BEA"/>
      <name val="Arial"/>
      <family val="2"/>
    </font>
    <font>
      <sz val="10"/>
      <name val="Calibri"/>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01">
    <xf numFmtId="0" fontId="0" fillId="0" borderId="0" xfId="0"/>
    <xf numFmtId="0" fontId="0" fillId="0" borderId="0" xfId="0" applyAlignment="1">
      <alignment wrapText="1"/>
    </xf>
    <xf numFmtId="4" fontId="0" fillId="0" borderId="0" xfId="0" applyNumberFormat="1" applyAlignment="1">
      <alignment wrapText="1"/>
    </xf>
    <xf numFmtId="0" fontId="0" fillId="0" borderId="1" xfId="0" applyBorder="1"/>
    <xf numFmtId="0" fontId="2" fillId="0" borderId="1" xfId="0" applyFont="1" applyBorder="1"/>
    <xf numFmtId="0" fontId="0" fillId="0" borderId="1" xfId="0" applyBorder="1" applyAlignment="1">
      <alignment wrapText="1"/>
    </xf>
    <xf numFmtId="0" fontId="3" fillId="0" borderId="1" xfId="0" applyFont="1" applyBorder="1" applyAlignment="1">
      <alignment wrapText="1"/>
    </xf>
    <xf numFmtId="0" fontId="2" fillId="0" borderId="2" xfId="0" applyFont="1" applyBorder="1"/>
    <xf numFmtId="0" fontId="2" fillId="0" borderId="0" xfId="0" applyFont="1" applyBorder="1"/>
    <xf numFmtId="4" fontId="0" fillId="0" borderId="1" xfId="0" applyNumberForma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40" fontId="0" fillId="0" borderId="3" xfId="0" applyNumberFormat="1" applyBorder="1" applyAlignment="1">
      <alignment wrapText="1"/>
    </xf>
    <xf numFmtId="0" fontId="0" fillId="0" borderId="0" xfId="0" applyNumberFormat="1" applyAlignment="1"/>
    <xf numFmtId="0" fontId="0" fillId="0" borderId="0" xfId="0" applyAlignme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4" fillId="0" borderId="0" xfId="0" applyFont="1" applyBorder="1" applyAlignment="1">
      <alignment wrapText="1"/>
    </xf>
    <xf numFmtId="40" fontId="4" fillId="0" borderId="0" xfId="0" applyNumberFormat="1" applyFont="1" applyBorder="1" applyAlignment="1">
      <alignment wrapText="1"/>
    </xf>
    <xf numFmtId="0" fontId="0" fillId="0" borderId="5" xfId="0" applyNumberFormat="1" applyBorder="1" applyAlignment="1"/>
    <xf numFmtId="0" fontId="0" fillId="0" borderId="5" xfId="0" applyBorder="1"/>
    <xf numFmtId="4" fontId="0" fillId="0" borderId="5" xfId="0" applyNumberFormat="1" applyBorder="1" applyAlignment="1">
      <alignment wrapText="1"/>
    </xf>
    <xf numFmtId="0" fontId="0" fillId="0" borderId="6" xfId="0" applyBorder="1"/>
    <xf numFmtId="0" fontId="2" fillId="0" borderId="7" xfId="0" applyFont="1" applyBorder="1"/>
    <xf numFmtId="0" fontId="0" fillId="0" borderId="8" xfId="0" applyBorder="1"/>
    <xf numFmtId="0" fontId="0" fillId="0" borderId="1" xfId="0" applyFill="1" applyBorder="1"/>
    <xf numFmtId="40" fontId="0" fillId="0" borderId="9" xfId="0" applyNumberFormat="1" applyBorder="1" applyAlignment="1">
      <alignment wrapText="1"/>
    </xf>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0" fillId="0" borderId="0" xfId="0" applyFill="1" applyBorder="1" applyAlignment="1"/>
    <xf numFmtId="0" fontId="2" fillId="0" borderId="0" xfId="0" applyFont="1" applyFill="1" applyBorder="1" applyAlignment="1">
      <alignment vertical="center"/>
    </xf>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left"/>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6" fillId="0" borderId="0" xfId="0" applyFont="1" applyFill="1" applyBorder="1" applyAlignment="1">
      <alignment horizontal="center"/>
    </xf>
    <xf numFmtId="0" fontId="7" fillId="0" borderId="0" xfId="0" applyFont="1" applyFill="1" applyBorder="1" applyAlignment="1">
      <alignment horizontal="center"/>
    </xf>
    <xf numFmtId="4" fontId="0" fillId="0" borderId="0" xfId="0" applyNumberFormat="1" applyFill="1" applyBorder="1" applyAlignment="1"/>
    <xf numFmtId="4" fontId="5" fillId="0" borderId="0" xfId="0" applyNumberFormat="1" applyFont="1" applyFill="1" applyBorder="1" applyAlignment="1">
      <alignment horizontal="centerContinuous"/>
    </xf>
    <xf numFmtId="0" fontId="2" fillId="0" borderId="0" xfId="0" applyFont="1" applyFill="1" applyBorder="1" applyAlignment="1"/>
    <xf numFmtId="40" fontId="0" fillId="0" borderId="0" xfId="0" applyNumberForma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4" fontId="4"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0" fontId="4" fillId="0" borderId="0" xfId="0" applyFont="1" applyFill="1" applyBorder="1" applyAlignment="1"/>
    <xf numFmtId="40" fontId="4"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0" fontId="0" fillId="0" borderId="0" xfId="0" applyNumberFormat="1" applyFill="1" applyBorder="1" applyAlignment="1">
      <alignment horizontal="left"/>
    </xf>
    <xf numFmtId="164" fontId="0" fillId="0" borderId="0" xfId="0" applyNumberFormat="1" applyFill="1" applyBorder="1" applyAlignment="1"/>
    <xf numFmtId="164" fontId="2" fillId="0" borderId="0" xfId="0" applyNumberFormat="1" applyFont="1" applyFill="1" applyBorder="1" applyAlignment="1"/>
    <xf numFmtId="0" fontId="4" fillId="0" borderId="0" xfId="0" applyFont="1" applyFill="1" applyBorder="1" applyAlignment="1">
      <alignment horizontal="left"/>
    </xf>
    <xf numFmtId="4" fontId="0" fillId="0" borderId="0" xfId="0" applyNumberFormat="1" applyFill="1" applyBorder="1" applyAlignment="1">
      <alignment horizontal="center"/>
    </xf>
    <xf numFmtId="4" fontId="0" fillId="0" borderId="0" xfId="0" applyNumberFormat="1" applyFill="1" applyBorder="1" applyAlignment="1">
      <alignment horizontal="left"/>
    </xf>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4" fillId="0" borderId="0" xfId="0" applyFont="1" applyFill="1" applyBorder="1" applyAlignment="1" applyProtection="1">
      <protection locked="0"/>
    </xf>
    <xf numFmtId="0" fontId="2"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protection locked="0"/>
    </xf>
    <xf numFmtId="40" fontId="4" fillId="0" borderId="0" xfId="0" applyNumberFormat="1" applyFont="1" applyFill="1" applyBorder="1" applyAlignment="1" applyProtection="1">
      <protection locked="0"/>
    </xf>
    <xf numFmtId="40" fontId="2" fillId="0" borderId="0" xfId="0" applyNumberFormat="1" applyFont="1" applyFill="1" applyBorder="1" applyAlignment="1" applyProtection="1">
      <protection locked="0"/>
    </xf>
    <xf numFmtId="0" fontId="2"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3" fillId="0" borderId="6" xfId="0" applyFont="1" applyBorder="1" applyAlignment="1">
      <alignment wrapText="1"/>
    </xf>
    <xf numFmtId="0" fontId="4" fillId="0" borderId="0" xfId="0" applyFont="1" applyAlignment="1">
      <alignment horizontal="left"/>
    </xf>
    <xf numFmtId="0" fontId="7" fillId="0" borderId="0" xfId="0" applyFont="1" applyAlignment="1">
      <alignment horizontal="center"/>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2" fillId="0" borderId="15" xfId="0" applyNumberFormat="1" applyFont="1" applyBorder="1" applyAlignment="1">
      <alignment wrapText="1"/>
    </xf>
    <xf numFmtId="40" fontId="0" fillId="2" borderId="16" xfId="0" applyNumberFormat="1" applyFill="1" applyBorder="1" applyAlignment="1">
      <alignment wrapText="1"/>
    </xf>
    <xf numFmtId="40" fontId="9" fillId="0" borderId="17"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0" fillId="0" borderId="0" xfId="0" applyNumberFormat="1" applyAlignment="1"/>
    <xf numFmtId="40" fontId="8" fillId="0" borderId="15" xfId="0" applyNumberFormat="1" applyFont="1" applyBorder="1" applyAlignment="1" applyProtection="1">
      <alignment wrapText="1"/>
      <protection locked="0"/>
    </xf>
    <xf numFmtId="40" fontId="5" fillId="0" borderId="0" xfId="0" applyNumberFormat="1" applyFont="1" applyFill="1" applyBorder="1" applyAlignment="1" applyProtection="1">
      <alignment horizontal="centerContinuous"/>
      <protection locked="0"/>
    </xf>
    <xf numFmtId="40" fontId="4" fillId="0" borderId="0" xfId="0" applyNumberFormat="1" applyFont="1" applyFill="1" applyBorder="1" applyAlignment="1" applyProtection="1">
      <alignment horizontal="center"/>
      <protection locked="0"/>
    </xf>
    <xf numFmtId="40" fontId="4" fillId="0" borderId="0" xfId="0" applyNumberFormat="1" applyFont="1" applyFill="1" applyBorder="1" applyAlignment="1" applyProtection="1">
      <alignment horizontal="left"/>
      <protection locked="0"/>
    </xf>
    <xf numFmtId="40" fontId="0" fillId="0" borderId="0" xfId="0" applyNumberFormat="1" applyFill="1" applyBorder="1" applyAlignment="1">
      <alignment horizontal="left"/>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2" fillId="0" borderId="19" xfId="0" applyNumberFormat="1" applyFont="1" applyBorder="1" applyAlignment="1">
      <alignment wrapText="1"/>
    </xf>
    <xf numFmtId="40" fontId="0" fillId="2" borderId="20" xfId="0" applyNumberFormat="1" applyFill="1" applyBorder="1" applyAlignment="1">
      <alignment wrapText="1"/>
    </xf>
    <xf numFmtId="40" fontId="9" fillId="0" borderId="20" xfId="0" applyNumberFormat="1" applyFont="1" applyBorder="1" applyAlignment="1" applyProtection="1">
      <alignment wrapText="1"/>
      <protection locked="0"/>
    </xf>
    <xf numFmtId="40" fontId="4" fillId="0" borderId="17" xfId="0" applyNumberFormat="1" applyFont="1" applyBorder="1" applyAlignment="1" applyProtection="1">
      <alignment wrapText="1"/>
    </xf>
    <xf numFmtId="40" fontId="4" fillId="0" borderId="18" xfId="0" applyNumberFormat="1" applyFont="1" applyBorder="1" applyAlignment="1" applyProtection="1">
      <alignment wrapText="1"/>
    </xf>
    <xf numFmtId="40" fontId="8" fillId="0" borderId="19" xfId="0" applyNumberFormat="1" applyFont="1" applyBorder="1" applyAlignment="1" applyProtection="1">
      <alignment wrapText="1"/>
      <protection locked="0"/>
    </xf>
    <xf numFmtId="40" fontId="4" fillId="0" borderId="3" xfId="0" applyNumberFormat="1" applyFont="1" applyBorder="1" applyAlignment="1">
      <alignment wrapText="1"/>
    </xf>
    <xf numFmtId="40" fontId="0" fillId="0" borderId="0" xfId="0" applyNumberFormat="1"/>
    <xf numFmtId="40" fontId="2" fillId="0" borderId="13" xfId="0" applyNumberFormat="1" applyFont="1" applyBorder="1" applyAlignment="1">
      <alignment wrapText="1"/>
    </xf>
    <xf numFmtId="40" fontId="2" fillId="0" borderId="21" xfId="0" applyNumberFormat="1" applyFont="1" applyBorder="1" applyAlignment="1">
      <alignment wrapText="1"/>
    </xf>
    <xf numFmtId="40" fontId="4" fillId="0" borderId="9" xfId="0" applyNumberFormat="1" applyFont="1" applyBorder="1" applyAlignment="1">
      <alignment wrapText="1"/>
    </xf>
    <xf numFmtId="40" fontId="8" fillId="0" borderId="13" xfId="0" applyNumberFormat="1" applyFont="1" applyBorder="1" applyAlignment="1">
      <alignment wrapText="1"/>
    </xf>
    <xf numFmtId="40" fontId="0" fillId="0" borderId="0" xfId="0" applyNumberFormat="1" applyAlignment="1">
      <alignment wrapText="1"/>
    </xf>
    <xf numFmtId="40" fontId="0" fillId="0" borderId="0" xfId="0" applyNumberFormat="1" applyAlignment="1">
      <alignment horizontal="center"/>
    </xf>
    <xf numFmtId="40" fontId="0" fillId="0" borderId="0" xfId="0" applyNumberFormat="1" applyAlignment="1">
      <alignment horizontal="left"/>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0" fillId="0" borderId="9" xfId="0" applyNumberFormat="1" applyBorder="1"/>
    <xf numFmtId="40" fontId="8" fillId="0" borderId="13" xfId="0" applyNumberFormat="1" applyFont="1" applyBorder="1" applyAlignment="1" applyProtection="1">
      <alignment wrapText="1"/>
      <protection locked="0"/>
    </xf>
    <xf numFmtId="40" fontId="0" fillId="0" borderId="21" xfId="0" applyNumberFormat="1" applyBorder="1"/>
    <xf numFmtId="40" fontId="0" fillId="0" borderId="3" xfId="0" applyNumberFormat="1" applyFill="1" applyBorder="1" applyAlignment="1">
      <alignment wrapText="1"/>
    </xf>
    <xf numFmtId="40" fontId="0" fillId="0" borderId="9" xfId="0" applyNumberFormat="1" applyFill="1" applyBorder="1" applyAlignment="1">
      <alignment wrapText="1"/>
    </xf>
    <xf numFmtId="0" fontId="0" fillId="0" borderId="0" xfId="0" applyFill="1"/>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0" fontId="0" fillId="0" borderId="8" xfId="0" applyFill="1" applyBorder="1"/>
    <xf numFmtId="40" fontId="9" fillId="0" borderId="17"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40" fontId="2" fillId="0" borderId="15" xfId="0" applyNumberFormat="1" applyFont="1" applyFill="1" applyBorder="1" applyAlignment="1">
      <alignment wrapText="1"/>
    </xf>
    <xf numFmtId="40" fontId="2" fillId="0" borderId="19" xfId="0" applyNumberFormat="1" applyFont="1" applyFill="1" applyBorder="1" applyAlignment="1">
      <alignment wrapText="1"/>
    </xf>
    <xf numFmtId="0" fontId="2" fillId="0" borderId="6" xfId="0" applyFont="1" applyFill="1" applyBorder="1"/>
    <xf numFmtId="40" fontId="0" fillId="0" borderId="16" xfId="0" applyNumberFormat="1" applyFill="1" applyBorder="1" applyAlignment="1">
      <alignment wrapText="1"/>
    </xf>
    <xf numFmtId="40" fontId="0" fillId="0" borderId="20" xfId="0" applyNumberFormat="1" applyFill="1" applyBorder="1" applyAlignment="1">
      <alignment wrapText="1"/>
    </xf>
    <xf numFmtId="0" fontId="0" fillId="0" borderId="1" xfId="0" applyFill="1" applyBorder="1" applyAlignment="1">
      <alignment wrapText="1"/>
    </xf>
    <xf numFmtId="0" fontId="3" fillId="0" borderId="1" xfId="0" applyFont="1" applyFill="1" applyBorder="1" applyAlignment="1">
      <alignment wrapText="1"/>
    </xf>
    <xf numFmtId="0" fontId="0" fillId="0" borderId="0" xfId="0" applyFill="1" applyBorder="1"/>
    <xf numFmtId="0" fontId="3" fillId="0" borderId="6" xfId="0" applyFont="1" applyFill="1" applyBorder="1" applyAlignment="1">
      <alignment wrapText="1"/>
    </xf>
    <xf numFmtId="40" fontId="0" fillId="0" borderId="0" xfId="0" applyNumberFormat="1" applyFill="1" applyAlignment="1"/>
    <xf numFmtId="0" fontId="2" fillId="0" borderId="14" xfId="0" applyFont="1" applyFill="1" applyBorder="1" applyAlignment="1">
      <alignment vertical="center"/>
    </xf>
    <xf numFmtId="40" fontId="5" fillId="0" borderId="4" xfId="0" applyNumberFormat="1" applyFont="1" applyFill="1" applyBorder="1" applyAlignment="1">
      <alignment horizontal="centerContinuous" wrapText="1"/>
    </xf>
    <xf numFmtId="40" fontId="8" fillId="0" borderId="15" xfId="0" applyNumberFormat="1" applyFont="1" applyFill="1" applyBorder="1" applyAlignment="1" applyProtection="1">
      <alignment wrapText="1"/>
      <protection locked="0"/>
    </xf>
    <xf numFmtId="40" fontId="8" fillId="0" borderId="19" xfId="0" applyNumberFormat="1" applyFont="1" applyFill="1" applyBorder="1" applyAlignment="1" applyProtection="1">
      <alignment wrapText="1"/>
      <protection locked="0"/>
    </xf>
    <xf numFmtId="0" fontId="0" fillId="0" borderId="6" xfId="0" applyFill="1" applyBorder="1"/>
    <xf numFmtId="40" fontId="9" fillId="0" borderId="16" xfId="0" applyNumberFormat="1" applyFont="1" applyFill="1" applyBorder="1" applyAlignment="1" applyProtection="1">
      <alignment wrapText="1"/>
      <protection locked="0"/>
    </xf>
    <xf numFmtId="40" fontId="9" fillId="0" borderId="20"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4" fillId="0" borderId="3" xfId="0" applyNumberFormat="1" applyFont="1" applyFill="1" applyBorder="1" applyAlignment="1">
      <alignment wrapText="1"/>
    </xf>
    <xf numFmtId="40" fontId="0" fillId="0" borderId="17" xfId="0" applyNumberFormat="1" applyFill="1" applyBorder="1" applyAlignment="1">
      <alignment wrapText="1"/>
    </xf>
    <xf numFmtId="40" fontId="0" fillId="0" borderId="18" xfId="0" applyNumberFormat="1" applyFill="1" applyBorder="1" applyAlignment="1">
      <alignment wrapText="1"/>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4" fontId="0" fillId="0" borderId="1" xfId="0" applyNumberFormat="1" applyFill="1" applyBorder="1" applyAlignment="1">
      <alignment wrapText="1"/>
    </xf>
    <xf numFmtId="0" fontId="2" fillId="0" borderId="2" xfId="0" applyFont="1" applyFill="1" applyBorder="1"/>
    <xf numFmtId="40" fontId="0" fillId="0" borderId="13" xfId="0" applyNumberFormat="1" applyFill="1" applyBorder="1" applyAlignment="1">
      <alignment wrapText="1"/>
    </xf>
    <xf numFmtId="40" fontId="0" fillId="0" borderId="21" xfId="0" applyNumberFormat="1" applyFill="1" applyBorder="1" applyAlignment="1">
      <alignment wrapText="1"/>
    </xf>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40" fontId="4" fillId="0" borderId="9" xfId="0" applyNumberFormat="1" applyFont="1" applyFill="1" applyBorder="1" applyAlignment="1">
      <alignment wrapText="1"/>
    </xf>
    <xf numFmtId="40" fontId="5" fillId="0" borderId="25" xfId="0" applyNumberFormat="1" applyFont="1" applyFill="1" applyBorder="1" applyAlignment="1">
      <alignment horizontal="centerContinuous" wrapText="1"/>
    </xf>
    <xf numFmtId="0" fontId="2" fillId="0" borderId="10" xfId="0" applyFont="1" applyFill="1" applyBorder="1"/>
    <xf numFmtId="40" fontId="0" fillId="0" borderId="26" xfId="0" applyNumberFormat="1" applyFill="1" applyBorder="1" applyAlignment="1">
      <alignment wrapText="1"/>
    </xf>
    <xf numFmtId="0" fontId="2" fillId="0" borderId="10"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5" fillId="0" borderId="3" xfId="0" applyNumberFormat="1" applyFont="1" applyFill="1" applyBorder="1" applyAlignment="1" applyProtection="1">
      <alignment horizontal="right"/>
      <protection locked="0"/>
    </xf>
    <xf numFmtId="4" fontId="15" fillId="0" borderId="9" xfId="0" applyNumberFormat="1" applyFont="1" applyFill="1" applyBorder="1" applyAlignment="1" applyProtection="1">
      <alignment horizontal="right"/>
      <protection locked="0"/>
    </xf>
    <xf numFmtId="4" fontId="12" fillId="0" borderId="3" xfId="0" applyNumberFormat="1" applyFont="1" applyFill="1" applyBorder="1" applyAlignment="1" applyProtection="1">
      <alignment horizontal="right"/>
    </xf>
    <xf numFmtId="4" fontId="12" fillId="0" borderId="9" xfId="0" applyNumberFormat="1" applyFont="1" applyFill="1" applyBorder="1" applyAlignment="1" applyProtection="1">
      <alignment horizontal="right"/>
    </xf>
    <xf numFmtId="0" fontId="13" fillId="0" borderId="0" xfId="0" applyFont="1" applyAlignment="1" applyProtection="1">
      <alignment horizontal="left" wrapText="1"/>
    </xf>
    <xf numFmtId="0" fontId="12" fillId="0" borderId="0" xfId="0" applyFont="1" applyProtection="1"/>
    <xf numFmtId="0" fontId="13" fillId="0" borderId="0" xfId="0" applyFont="1" applyFill="1" applyAlignment="1" applyProtection="1">
      <alignment wrapText="1"/>
    </xf>
    <xf numFmtId="0" fontId="13" fillId="0" borderId="27" xfId="0" applyFont="1" applyBorder="1" applyAlignment="1" applyProtection="1">
      <alignment horizontal="center" vertical="center" wrapText="1"/>
    </xf>
    <xf numFmtId="0" fontId="2" fillId="0" borderId="0" xfId="0" applyFont="1" applyProtection="1"/>
    <xf numFmtId="0" fontId="13" fillId="2" borderId="14" xfId="0" applyFont="1" applyFill="1" applyBorder="1" applyAlignment="1" applyProtection="1">
      <alignment wrapText="1"/>
    </xf>
    <xf numFmtId="0" fontId="13" fillId="0" borderId="4" xfId="0" applyFont="1" applyFill="1" applyBorder="1" applyAlignment="1" applyProtection="1">
      <alignment horizontal="center" wrapText="1"/>
    </xf>
    <xf numFmtId="0" fontId="13" fillId="0" borderId="22" xfId="0" applyFont="1" applyFill="1" applyBorder="1" applyAlignment="1" applyProtection="1">
      <alignment horizontal="center" wrapText="1"/>
    </xf>
    <xf numFmtId="0" fontId="13" fillId="0" borderId="6" xfId="0" applyFont="1" applyFill="1" applyBorder="1" applyAlignment="1" applyProtection="1">
      <alignment wrapText="1"/>
    </xf>
    <xf numFmtId="0" fontId="14" fillId="0" borderId="16" xfId="0" applyFont="1" applyFill="1" applyBorder="1" applyAlignment="1" applyProtection="1">
      <alignment wrapText="1"/>
    </xf>
    <xf numFmtId="0" fontId="13" fillId="0" borderId="16" xfId="0" applyFont="1" applyFill="1" applyBorder="1" applyAlignment="1" applyProtection="1">
      <alignment wrapText="1"/>
    </xf>
    <xf numFmtId="0" fontId="13" fillId="0" borderId="28" xfId="0" applyFont="1" applyFill="1" applyBorder="1" applyAlignment="1" applyProtection="1">
      <alignment wrapText="1"/>
    </xf>
    <xf numFmtId="0" fontId="13" fillId="0" borderId="29" xfId="0" applyFont="1" applyFill="1" applyBorder="1" applyAlignment="1" applyProtection="1">
      <alignment wrapText="1"/>
    </xf>
    <xf numFmtId="0" fontId="13" fillId="0" borderId="9" xfId="0" applyFont="1" applyFill="1" applyBorder="1" applyAlignment="1" applyProtection="1">
      <alignment wrapText="1"/>
    </xf>
    <xf numFmtId="0" fontId="12" fillId="0" borderId="1" xfId="0" applyFont="1" applyBorder="1" applyAlignment="1" applyProtection="1">
      <alignment wrapText="1"/>
    </xf>
    <xf numFmtId="0" fontId="12" fillId="0" borderId="8" xfId="0" applyFont="1" applyBorder="1" applyAlignment="1" applyProtection="1">
      <alignment wrapText="1"/>
    </xf>
    <xf numFmtId="4" fontId="12" fillId="0" borderId="17" xfId="0" applyNumberFormat="1" applyFont="1" applyBorder="1" applyAlignment="1" applyProtection="1"/>
    <xf numFmtId="4" fontId="12" fillId="0" borderId="30" xfId="0" applyNumberFormat="1" applyFont="1" applyBorder="1" applyAlignment="1" applyProtection="1"/>
    <xf numFmtId="4" fontId="12" fillId="0" borderId="18" xfId="0" applyNumberFormat="1" applyFont="1" applyBorder="1" applyAlignment="1" applyProtection="1"/>
    <xf numFmtId="0" fontId="13" fillId="2" borderId="7" xfId="0" applyFont="1" applyFill="1" applyBorder="1" applyAlignment="1" applyProtection="1"/>
    <xf numFmtId="4" fontId="13" fillId="2" borderId="15" xfId="0" applyNumberFormat="1" applyFont="1" applyFill="1" applyBorder="1" applyAlignment="1" applyProtection="1"/>
    <xf numFmtId="0" fontId="12" fillId="0" borderId="0" xfId="0" applyFont="1" applyAlignment="1" applyProtection="1"/>
    <xf numFmtId="0" fontId="13" fillId="0" borderId="20" xfId="0" applyFont="1" applyFill="1" applyBorder="1" applyAlignment="1" applyProtection="1">
      <alignment wrapText="1"/>
    </xf>
    <xf numFmtId="4" fontId="12" fillId="0" borderId="0" xfId="0" applyNumberFormat="1" applyFont="1" applyAlignment="1" applyProtection="1"/>
    <xf numFmtId="4" fontId="15" fillId="0" borderId="3" xfId="0" applyNumberFormat="1" applyFont="1" applyFill="1" applyBorder="1" applyAlignment="1" applyProtection="1">
      <protection locked="0"/>
    </xf>
    <xf numFmtId="40" fontId="4" fillId="0" borderId="3" xfId="0" applyNumberFormat="1" applyFont="1" applyFill="1" applyBorder="1" applyAlignment="1" applyProtection="1">
      <alignment wrapText="1"/>
    </xf>
    <xf numFmtId="40" fontId="4" fillId="0" borderId="9" xfId="0" applyNumberFormat="1" applyFont="1" applyFill="1" applyBorder="1" applyAlignment="1" applyProtection="1">
      <alignment wrapText="1"/>
    </xf>
    <xf numFmtId="40" fontId="4" fillId="0" borderId="17" xfId="0" applyNumberFormat="1" applyFont="1" applyFill="1" applyBorder="1" applyAlignment="1" applyProtection="1">
      <alignment wrapText="1"/>
    </xf>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0" fontId="1" fillId="0" borderId="0" xfId="0" applyFont="1"/>
    <xf numFmtId="0" fontId="17" fillId="0" borderId="0" xfId="0" applyFont="1"/>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0" fontId="2" fillId="0" borderId="11" xfId="0" applyFont="1" applyFill="1" applyBorder="1"/>
    <xf numFmtId="40" fontId="2" fillId="0" borderId="31" xfId="0" applyNumberFormat="1" applyFont="1" applyFill="1" applyBorder="1" applyAlignment="1">
      <alignment wrapText="1"/>
    </xf>
    <xf numFmtId="40" fontId="2" fillId="0" borderId="32" xfId="0" applyNumberFormat="1" applyFont="1" applyFill="1" applyBorder="1" applyAlignment="1">
      <alignment wrapText="1"/>
    </xf>
    <xf numFmtId="40" fontId="2" fillId="0" borderId="4" xfId="0" applyNumberFormat="1" applyFont="1" applyFill="1" applyBorder="1" applyAlignment="1">
      <alignment horizontal="right" wrapText="1"/>
    </xf>
    <xf numFmtId="0" fontId="4" fillId="0" borderId="3" xfId="0" applyFont="1" applyFill="1" applyBorder="1" applyAlignment="1">
      <alignment wrapText="1"/>
    </xf>
    <xf numFmtId="40" fontId="4" fillId="0" borderId="16" xfId="0" applyNumberFormat="1" applyFont="1" applyFill="1" applyBorder="1" applyAlignment="1" applyProtection="1">
      <alignment wrapText="1"/>
    </xf>
    <xf numFmtId="40" fontId="4" fillId="0" borderId="13" xfId="0" applyNumberFormat="1" applyFont="1" applyFill="1" applyBorder="1" applyAlignment="1" applyProtection="1">
      <alignment wrapText="1"/>
    </xf>
    <xf numFmtId="40" fontId="4" fillId="0" borderId="21" xfId="0" applyNumberFormat="1" applyFont="1" applyFill="1" applyBorder="1" applyAlignment="1" applyProtection="1">
      <alignment wrapText="1"/>
    </xf>
    <xf numFmtId="40" fontId="0" fillId="0" borderId="0" xfId="0" applyNumberFormat="1" applyBorder="1" applyAlignment="1" applyProtection="1">
      <alignment wrapText="1"/>
      <protection locked="0"/>
    </xf>
    <xf numFmtId="40" fontId="9" fillId="0" borderId="0" xfId="0" applyNumberFormat="1" applyFont="1" applyBorder="1" applyAlignment="1" applyProtection="1">
      <alignment wrapText="1"/>
      <protection locked="0"/>
    </xf>
    <xf numFmtId="0" fontId="0" fillId="0" borderId="10" xfId="0" applyFill="1" applyBorder="1"/>
    <xf numFmtId="0" fontId="0" fillId="3" borderId="33" xfId="0" applyFill="1" applyBorder="1"/>
    <xf numFmtId="0" fontId="0" fillId="3" borderId="34" xfId="0" applyFill="1" applyBorder="1"/>
    <xf numFmtId="0" fontId="0" fillId="0" borderId="20" xfId="0" applyBorder="1"/>
    <xf numFmtId="0" fontId="0" fillId="0" borderId="35" xfId="0" applyFill="1" applyBorder="1"/>
    <xf numFmtId="0" fontId="0" fillId="3" borderId="32" xfId="0" applyFill="1" applyBorder="1"/>
    <xf numFmtId="0" fontId="0" fillId="3" borderId="0" xfId="0" applyFill="1" applyBorder="1"/>
    <xf numFmtId="0" fontId="0" fillId="0" borderId="9" xfId="0" applyBorder="1"/>
    <xf numFmtId="0" fontId="0" fillId="4" borderId="10" xfId="0" applyFont="1" applyFill="1" applyBorder="1"/>
    <xf numFmtId="0" fontId="0" fillId="3" borderId="33" xfId="0" applyFill="1" applyBorder="1" applyAlignment="1">
      <alignment horizontal="right"/>
    </xf>
    <xf numFmtId="0" fontId="0" fillId="4" borderId="10" xfId="0" applyFont="1" applyFill="1" applyBorder="1" applyAlignment="1">
      <alignment wrapText="1"/>
    </xf>
    <xf numFmtId="0" fontId="0" fillId="4" borderId="10" xfId="0" applyFill="1" applyBorder="1" applyAlignment="1">
      <alignment wrapText="1"/>
    </xf>
    <xf numFmtId="0" fontId="0" fillId="3" borderId="3" xfId="0" applyFill="1" applyBorder="1"/>
    <xf numFmtId="42" fontId="0" fillId="0" borderId="18" xfId="0" applyNumberFormat="1" applyBorder="1"/>
    <xf numFmtId="0" fontId="0" fillId="0" borderId="35" xfId="0" applyBorder="1"/>
    <xf numFmtId="0" fontId="20" fillId="0" borderId="1" xfId="0" applyFont="1" applyBorder="1" applyAlignment="1">
      <alignment wrapText="1"/>
    </xf>
    <xf numFmtId="0" fontId="20" fillId="4" borderId="33" xfId="0" applyFont="1" applyFill="1" applyBorder="1" applyAlignment="1">
      <alignment wrapText="1"/>
    </xf>
    <xf numFmtId="0" fontId="20" fillId="3" borderId="10" xfId="0" applyFont="1" applyFill="1" applyBorder="1" applyAlignment="1">
      <alignment wrapText="1"/>
    </xf>
    <xf numFmtId="0" fontId="20" fillId="3" borderId="9" xfId="0" applyFont="1" applyFill="1" applyBorder="1" applyAlignment="1">
      <alignment wrapText="1"/>
    </xf>
    <xf numFmtId="0" fontId="0" fillId="4" borderId="1" xfId="0" applyFill="1" applyBorder="1"/>
    <xf numFmtId="42" fontId="0" fillId="4" borderId="33" xfId="0" applyNumberFormat="1" applyFill="1" applyBorder="1"/>
    <xf numFmtId="42" fontId="0" fillId="4" borderId="1" xfId="0" applyNumberFormat="1" applyFill="1" applyBorder="1"/>
    <xf numFmtId="42" fontId="0" fillId="4" borderId="26" xfId="0" applyNumberFormat="1" applyFill="1" applyBorder="1"/>
    <xf numFmtId="42" fontId="21" fillId="4" borderId="33" xfId="0" applyNumberFormat="1" applyFont="1" applyFill="1" applyBorder="1"/>
    <xf numFmtId="42" fontId="21" fillId="4" borderId="1" xfId="0" applyNumberFormat="1" applyFont="1" applyFill="1" applyBorder="1"/>
    <xf numFmtId="42" fontId="21" fillId="4" borderId="26" xfId="0" applyNumberFormat="1" applyFont="1" applyFill="1" applyBorder="1"/>
    <xf numFmtId="0" fontId="0" fillId="0" borderId="2" xfId="0" applyBorder="1"/>
    <xf numFmtId="42" fontId="21" fillId="4" borderId="2" xfId="0" applyNumberFormat="1" applyFont="1" applyFill="1" applyBorder="1"/>
    <xf numFmtId="42" fontId="21" fillId="4" borderId="36" xfId="0" applyNumberFormat="1" applyFont="1" applyFill="1" applyBorder="1"/>
    <xf numFmtId="0" fontId="20" fillId="0" borderId="7" xfId="0" applyFont="1" applyFill="1" applyBorder="1"/>
    <xf numFmtId="42" fontId="0" fillId="4" borderId="37" xfId="0" applyNumberFormat="1" applyFill="1" applyBorder="1"/>
    <xf numFmtId="42" fontId="0" fillId="4" borderId="38" xfId="0" applyNumberFormat="1" applyFill="1" applyBorder="1"/>
    <xf numFmtId="0" fontId="4" fillId="0" borderId="1" xfId="0" applyFont="1" applyBorder="1"/>
    <xf numFmtId="40" fontId="9" fillId="0" borderId="30" xfId="0" applyNumberFormat="1" applyFont="1" applyBorder="1" applyAlignment="1" applyProtection="1">
      <alignment wrapText="1"/>
      <protection locked="0"/>
    </xf>
    <xf numFmtId="4" fontId="22" fillId="0" borderId="3" xfId="0" applyNumberFormat="1" applyFont="1" applyFill="1" applyBorder="1" applyAlignment="1" applyProtection="1">
      <alignment horizontal="right"/>
    </xf>
    <xf numFmtId="0" fontId="19" fillId="0" borderId="1" xfId="0" applyFont="1" applyBorder="1" applyAlignment="1" applyProtection="1">
      <alignment wrapText="1"/>
    </xf>
    <xf numFmtId="0" fontId="2" fillId="0" borderId="27" xfId="0" applyFont="1" applyBorder="1" applyAlignment="1" applyProtection="1">
      <alignment wrapText="1"/>
      <protection locked="0"/>
    </xf>
    <xf numFmtId="0" fontId="4" fillId="0" borderId="1" xfId="0" applyFont="1" applyBorder="1" applyAlignment="1">
      <alignment wrapText="1"/>
    </xf>
    <xf numFmtId="0" fontId="4" fillId="0" borderId="0" xfId="0" applyFont="1" applyAlignment="1">
      <alignment vertical="center" wrapText="1"/>
    </xf>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 fontId="13" fillId="2" borderId="19" xfId="0" applyNumberFormat="1" applyFont="1" applyFill="1" applyBorder="1" applyAlignment="1" applyProtection="1"/>
    <xf numFmtId="40" fontId="5" fillId="0" borderId="22" xfId="0" applyNumberFormat="1" applyFont="1" applyFill="1" applyBorder="1" applyAlignment="1">
      <alignment horizontal="centerContinuous" wrapText="1"/>
    </xf>
    <xf numFmtId="40" fontId="5" fillId="0" borderId="39" xfId="0" applyNumberFormat="1" applyFont="1" applyFill="1" applyBorder="1" applyAlignment="1">
      <alignment horizontal="centerContinuous" wrapText="1"/>
    </xf>
    <xf numFmtId="0" fontId="1" fillId="0" borderId="0" xfId="0" applyFont="1" applyAlignment="1">
      <alignment horizontal="center"/>
    </xf>
    <xf numFmtId="40" fontId="23" fillId="0" borderId="15" xfId="0" applyNumberFormat="1" applyFont="1" applyBorder="1" applyAlignment="1">
      <alignment wrapText="1"/>
    </xf>
    <xf numFmtId="40" fontId="23" fillId="0" borderId="19" xfId="0" applyNumberFormat="1" applyFont="1" applyBorder="1" applyAlignment="1">
      <alignment wrapText="1"/>
    </xf>
    <xf numFmtId="40" fontId="24" fillId="0" borderId="16" xfId="0" applyNumberFormat="1" applyFont="1" applyFill="1" applyBorder="1" applyAlignment="1" applyProtection="1">
      <alignment wrapText="1"/>
    </xf>
    <xf numFmtId="40" fontId="24" fillId="0" borderId="3" xfId="0" applyNumberFormat="1" applyFont="1" applyFill="1" applyBorder="1" applyAlignment="1" applyProtection="1">
      <alignment wrapText="1"/>
    </xf>
    <xf numFmtId="40" fontId="24" fillId="0" borderId="9" xfId="0" applyNumberFormat="1" applyFont="1" applyFill="1" applyBorder="1" applyAlignment="1" applyProtection="1">
      <alignment wrapText="1"/>
    </xf>
    <xf numFmtId="4" fontId="25" fillId="0" borderId="3" xfId="0" applyNumberFormat="1" applyFont="1" applyFill="1" applyBorder="1" applyAlignment="1" applyProtection="1">
      <alignment horizontal="right"/>
    </xf>
    <xf numFmtId="0" fontId="1" fillId="0" borderId="0" xfId="0" applyFont="1" applyAlignment="1">
      <alignment horizontal="left"/>
    </xf>
    <xf numFmtId="165" fontId="16" fillId="0" borderId="0" xfId="0" applyNumberFormat="1" applyFont="1" applyFill="1" applyProtection="1"/>
    <xf numFmtId="0" fontId="1" fillId="0" borderId="3" xfId="0" applyFont="1" applyFill="1" applyBorder="1" applyAlignment="1">
      <alignment horizontal="right"/>
    </xf>
    <xf numFmtId="165" fontId="0" fillId="0" borderId="0" xfId="0" applyNumberFormat="1" applyFill="1" applyAlignment="1">
      <alignment horizontal="left"/>
    </xf>
    <xf numFmtId="14" fontId="1" fillId="0" borderId="0" xfId="0" applyNumberFormat="1" applyFont="1" applyFill="1" applyAlignment="1">
      <alignment horizontal="left"/>
    </xf>
    <xf numFmtId="0" fontId="11" fillId="0" borderId="0" xfId="1" applyAlignment="1" applyProtection="1">
      <alignment horizontal="left"/>
    </xf>
    <xf numFmtId="0" fontId="2" fillId="0" borderId="0" xfId="0" applyFont="1"/>
    <xf numFmtId="0" fontId="1" fillId="0" borderId="0" xfId="0" applyFont="1" applyAlignment="1">
      <alignment wrapText="1"/>
    </xf>
    <xf numFmtId="0" fontId="2" fillId="0" borderId="0" xfId="0" applyFont="1" applyFill="1" applyBorder="1"/>
    <xf numFmtId="40" fontId="2" fillId="0" borderId="0" xfId="0" applyNumberFormat="1" applyFont="1" applyFill="1" applyBorder="1" applyAlignment="1">
      <alignment wrapText="1"/>
    </xf>
    <xf numFmtId="0" fontId="2" fillId="0" borderId="11" xfId="0" applyFont="1" applyFill="1" applyBorder="1" applyAlignment="1">
      <alignment wrapText="1"/>
    </xf>
    <xf numFmtId="40" fontId="4" fillId="0" borderId="31" xfId="0" applyNumberFormat="1" applyFont="1" applyFill="1" applyBorder="1" applyAlignment="1" applyProtection="1">
      <alignment wrapText="1"/>
    </xf>
    <xf numFmtId="40" fontId="4" fillId="0" borderId="32" xfId="0" applyNumberFormat="1" applyFont="1" applyFill="1" applyBorder="1" applyAlignment="1" applyProtection="1">
      <alignment wrapText="1"/>
    </xf>
    <xf numFmtId="40" fontId="2" fillId="0" borderId="0" xfId="0" applyNumberFormat="1" applyFont="1" applyBorder="1" applyAlignment="1">
      <alignment wrapText="1"/>
    </xf>
    <xf numFmtId="0" fontId="2" fillId="0" borderId="0" xfId="0" applyFont="1" applyAlignment="1">
      <alignment horizontal="center"/>
    </xf>
    <xf numFmtId="0" fontId="4" fillId="0" borderId="0" xfId="0" applyFont="1" applyAlignment="1">
      <alignment horizontal="left"/>
    </xf>
    <xf numFmtId="0" fontId="0" fillId="0" borderId="0" xfId="0" applyAlignment="1"/>
    <xf numFmtId="0" fontId="4" fillId="0" borderId="0" xfId="0" applyFont="1" applyAlignment="1">
      <alignment horizontal="left" wrapText="1"/>
    </xf>
    <xf numFmtId="0" fontId="0" fillId="0" borderId="0" xfId="0" applyAlignment="1">
      <alignment wrapText="1"/>
    </xf>
    <xf numFmtId="0" fontId="17" fillId="0" borderId="0" xfId="0" applyFont="1" applyAlignment="1"/>
    <xf numFmtId="0" fontId="0" fillId="0" borderId="0" xfId="0"/>
    <xf numFmtId="0" fontId="2"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wrapText="1"/>
    </xf>
    <xf numFmtId="0" fontId="0" fillId="0" borderId="0" xfId="0" applyAlignment="1">
      <alignment horizontal="left" wrapText="1"/>
    </xf>
    <xf numFmtId="0" fontId="1" fillId="0" borderId="0" xfId="0" applyFont="1" applyAlignment="1">
      <alignment horizontal="left"/>
    </xf>
    <xf numFmtId="0" fontId="1" fillId="0" borderId="0" xfId="0" applyFont="1" applyAlignment="1"/>
    <xf numFmtId="0" fontId="13" fillId="0" borderId="40" xfId="0" applyFont="1" applyBorder="1" applyAlignment="1" applyProtection="1">
      <alignment horizontal="center" wrapText="1"/>
    </xf>
    <xf numFmtId="0" fontId="13" fillId="0" borderId="41" xfId="0" applyFont="1" applyBorder="1" applyAlignment="1" applyProtection="1">
      <alignment horizontal="center" wrapText="1"/>
    </xf>
    <xf numFmtId="0" fontId="13" fillId="0" borderId="38" xfId="0" applyFont="1" applyBorder="1" applyAlignment="1" applyProtection="1">
      <alignment horizontal="center" wrapText="1"/>
    </xf>
    <xf numFmtId="0" fontId="13" fillId="0" borderId="40" xfId="0" applyFont="1" applyBorder="1" applyAlignment="1" applyProtection="1">
      <alignment horizontal="center"/>
    </xf>
    <xf numFmtId="0" fontId="13" fillId="0" borderId="41" xfId="0" applyFont="1" applyBorder="1" applyAlignment="1" applyProtection="1">
      <alignment horizontal="center"/>
    </xf>
    <xf numFmtId="0" fontId="13" fillId="0" borderId="38" xfId="0" applyFont="1" applyBorder="1" applyAlignment="1" applyProtection="1">
      <alignment horizontal="center"/>
    </xf>
    <xf numFmtId="0" fontId="13" fillId="0" borderId="0" xfId="0" applyFont="1" applyFill="1" applyAlignment="1" applyProtection="1">
      <alignment horizontal="left" wrapText="1"/>
    </xf>
    <xf numFmtId="0" fontId="13" fillId="0" borderId="0" xfId="0" applyFont="1" applyAlignment="1" applyProtection="1">
      <alignment horizontal="left" wrapText="1"/>
    </xf>
    <xf numFmtId="0" fontId="4" fillId="0" borderId="0" xfId="0" applyFont="1" applyAlignment="1">
      <alignment horizontal="left" vertical="center" wrapText="1"/>
    </xf>
    <xf numFmtId="165" fontId="0" fillId="0" borderId="0" xfId="0" applyNumberFormat="1" applyFill="1" applyBorder="1" applyAlignment="1">
      <alignment horizontal="left"/>
    </xf>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Border="1" applyAlignment="1"/>
    <xf numFmtId="0" fontId="20" fillId="3" borderId="42" xfId="0" applyFont="1" applyFill="1" applyBorder="1" applyAlignment="1">
      <alignment horizontal="center"/>
    </xf>
    <xf numFmtId="0" fontId="20" fillId="3" borderId="43" xfId="0" applyFont="1" applyFill="1" applyBorder="1" applyAlignment="1">
      <alignment horizontal="center"/>
    </xf>
    <xf numFmtId="0" fontId="20" fillId="0" borderId="44" xfId="0" applyFont="1" applyFill="1" applyBorder="1" applyAlignment="1">
      <alignment horizontal="center"/>
    </xf>
    <xf numFmtId="0" fontId="20" fillId="0" borderId="45" xfId="0" applyFont="1" applyFill="1" applyBorder="1" applyAlignment="1">
      <alignment horizontal="center"/>
    </xf>
    <xf numFmtId="0" fontId="20" fillId="0" borderId="46" xfId="0" applyFont="1" applyFill="1" applyBorder="1" applyAlignment="1">
      <alignment horizontal="center"/>
    </xf>
    <xf numFmtId="0" fontId="0" fillId="0" borderId="3" xfId="0" applyBorder="1" applyAlignment="1">
      <alignment horizontal="left"/>
    </xf>
    <xf numFmtId="0" fontId="0" fillId="0" borderId="9" xfId="0" applyBorder="1" applyAlignment="1">
      <alignment horizontal="left"/>
    </xf>
    <xf numFmtId="40" fontId="9" fillId="0" borderId="30" xfId="0" applyNumberFormat="1" applyFont="1" applyFill="1" applyBorder="1" applyAlignment="1" applyProtection="1">
      <alignment wrapText="1"/>
      <protection locked="0"/>
    </xf>
    <xf numFmtId="40" fontId="0" fillId="0" borderId="47" xfId="0" applyNumberFormat="1" applyFill="1" applyBorder="1" applyAlignment="1" applyProtection="1">
      <alignment wrapText="1"/>
      <protection locked="0"/>
    </xf>
    <xf numFmtId="40" fontId="0" fillId="0" borderId="48" xfId="0" applyNumberFormat="1" applyFill="1" applyBorder="1" applyAlignment="1" applyProtection="1">
      <alignment wrapText="1"/>
      <protection locked="0"/>
    </xf>
    <xf numFmtId="40" fontId="9" fillId="0" borderId="32" xfId="0" applyNumberFormat="1" applyFont="1" applyBorder="1" applyAlignment="1" applyProtection="1">
      <alignment wrapText="1"/>
      <protection locked="0"/>
    </xf>
    <xf numFmtId="40" fontId="0" fillId="0" borderId="0" xfId="0" applyNumberFormat="1" applyBorder="1" applyAlignment="1" applyProtection="1">
      <alignment wrapText="1"/>
      <protection locked="0"/>
    </xf>
    <xf numFmtId="40" fontId="0" fillId="0" borderId="49" xfId="0" applyNumberFormat="1" applyBorder="1" applyAlignment="1" applyProtection="1">
      <alignment wrapText="1"/>
      <protection locked="0"/>
    </xf>
    <xf numFmtId="40" fontId="9" fillId="0" borderId="50" xfId="0" applyNumberFormat="1" applyFont="1" applyBorder="1" applyAlignment="1" applyProtection="1">
      <alignment wrapText="1"/>
      <protection locked="0"/>
    </xf>
    <xf numFmtId="40" fontId="0" fillId="0" borderId="29" xfId="0" applyNumberFormat="1" applyBorder="1" applyAlignment="1" applyProtection="1">
      <alignment wrapText="1"/>
      <protection locked="0"/>
    </xf>
    <xf numFmtId="40" fontId="0" fillId="0" borderId="51" xfId="0" applyNumberFormat="1" applyBorder="1" applyAlignment="1" applyProtection="1">
      <alignment wrapText="1"/>
      <protection locked="0"/>
    </xf>
    <xf numFmtId="40" fontId="2" fillId="0" borderId="52" xfId="0" applyNumberFormat="1" applyFont="1" applyFill="1" applyBorder="1" applyAlignment="1">
      <alignment wrapText="1"/>
    </xf>
    <xf numFmtId="40" fontId="0" fillId="0" borderId="53" xfId="0" applyNumberFormat="1" applyFill="1" applyBorder="1" applyAlignment="1">
      <alignment wrapText="1"/>
    </xf>
    <xf numFmtId="40" fontId="0" fillId="0" borderId="43" xfId="0" applyNumberFormat="1" applyFill="1" applyBorder="1" applyAlignment="1">
      <alignment wrapText="1"/>
    </xf>
    <xf numFmtId="40" fontId="2" fillId="0" borderId="33" xfId="0" applyNumberFormat="1" applyFont="1" applyBorder="1" applyAlignment="1">
      <alignment wrapText="1"/>
    </xf>
    <xf numFmtId="40" fontId="0" fillId="0" borderId="54" xfId="0" applyNumberFormat="1" applyBorder="1" applyAlignment="1">
      <alignment wrapText="1"/>
    </xf>
    <xf numFmtId="40" fontId="0" fillId="0" borderId="26" xfId="0" applyNumberFormat="1" applyBorder="1" applyAlignment="1">
      <alignment wrapText="1"/>
    </xf>
    <xf numFmtId="0" fontId="0" fillId="0" borderId="45" xfId="0" applyBorder="1" applyAlignment="1"/>
    <xf numFmtId="40" fontId="9" fillId="0" borderId="55" xfId="0" applyNumberFormat="1" applyFont="1" applyBorder="1" applyAlignment="1" applyProtection="1">
      <alignment wrapText="1"/>
      <protection locked="0"/>
    </xf>
    <xf numFmtId="40" fontId="0" fillId="0" borderId="5" xfId="0" applyNumberFormat="1" applyBorder="1" applyAlignment="1" applyProtection="1">
      <alignment wrapText="1"/>
      <protection locked="0"/>
    </xf>
    <xf numFmtId="40" fontId="0" fillId="0" borderId="56" xfId="0" applyNumberFormat="1" applyBorder="1" applyAlignment="1" applyProtection="1">
      <alignment wrapText="1"/>
      <protection locked="0"/>
    </xf>
    <xf numFmtId="0" fontId="0" fillId="0" borderId="5" xfId="0" applyBorder="1" applyAlignment="1"/>
    <xf numFmtId="0" fontId="0" fillId="0" borderId="45" xfId="0" applyFill="1" applyBorder="1" applyAlignment="1"/>
    <xf numFmtId="0" fontId="0" fillId="0" borderId="0" xfId="0" applyFill="1" applyAlignment="1"/>
    <xf numFmtId="0" fontId="2" fillId="0" borderId="5" xfId="0" applyFont="1" applyBorder="1" applyAlignment="1">
      <alignment horizontal="center"/>
    </xf>
    <xf numFmtId="0" fontId="0" fillId="0" borderId="5" xfId="0" applyBorder="1" applyAlignment="1">
      <alignment horizontal="center"/>
    </xf>
    <xf numFmtId="40" fontId="9" fillId="0" borderId="30" xfId="0" applyNumberFormat="1" applyFont="1" applyBorder="1" applyAlignment="1" applyProtection="1">
      <alignment wrapText="1"/>
      <protection locked="0"/>
    </xf>
    <xf numFmtId="40" fontId="0" fillId="0" borderId="47" xfId="0" applyNumberFormat="1" applyBorder="1" applyAlignment="1" applyProtection="1">
      <alignment wrapText="1"/>
      <protection locked="0"/>
    </xf>
    <xf numFmtId="40" fontId="0" fillId="0" borderId="48" xfId="0" applyNumberFormat="1" applyBorder="1" applyAlignment="1" applyProtection="1">
      <alignment wrapText="1"/>
      <protection locked="0"/>
    </xf>
    <xf numFmtId="0" fontId="1" fillId="0" borderId="5" xfId="0" applyFont="1" applyFill="1" applyBorder="1" applyAlignment="1"/>
    <xf numFmtId="0" fontId="0" fillId="0" borderId="5" xfId="0" applyFill="1" applyBorder="1" applyAlignment="1"/>
    <xf numFmtId="0" fontId="2" fillId="0" borderId="5" xfId="0" applyFont="1" applyFill="1" applyBorder="1" applyAlignment="1">
      <alignment horizontal="center"/>
    </xf>
    <xf numFmtId="0" fontId="0" fillId="0" borderId="5" xfId="0" applyFill="1" applyBorder="1"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4" fontId="0" fillId="0" borderId="0" xfId="0" applyNumberFormat="1" applyAlignment="1">
      <alignment horizontal="center" wrapText="1"/>
    </xf>
    <xf numFmtId="0" fontId="0" fillId="0" borderId="0" xfId="0" applyAlignment="1" applyProtection="1">
      <alignment wrapText="1"/>
      <protection locked="0"/>
    </xf>
    <xf numFmtId="4" fontId="0" fillId="0" borderId="0" xfId="0" applyNumberFormat="1" applyAlignment="1">
      <alignment wrapText="1"/>
    </xf>
    <xf numFmtId="0" fontId="0" fillId="0" borderId="0" xfId="0" applyNumberFormat="1" applyAlignment="1">
      <alignment horizontal="center" wrapText="1"/>
    </xf>
    <xf numFmtId="0" fontId="0" fillId="0" borderId="0" xfId="0" applyNumberFormat="1" applyAlignment="1">
      <alignment horizontal="right" wrapText="1"/>
    </xf>
    <xf numFmtId="0" fontId="9" fillId="0" borderId="0" xfId="0" applyNumberFormat="1" applyFont="1" applyAlignment="1" applyProtection="1">
      <alignment wrapText="1"/>
      <protection locked="0"/>
    </xf>
    <xf numFmtId="0" fontId="0" fillId="0" borderId="0" xfId="0" applyNumberFormat="1" applyAlignment="1" applyProtection="1">
      <alignment wrapText="1"/>
      <protection locked="0"/>
    </xf>
    <xf numFmtId="0" fontId="6" fillId="0" borderId="0" xfId="0" applyFont="1" applyAlignment="1">
      <alignment horizontal="center"/>
    </xf>
    <xf numFmtId="0" fontId="0" fillId="0" borderId="0" xfId="0" applyNumberForma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0" fillId="0" borderId="0" xfId="0" applyAlignment="1">
      <alignment horizontal="center" wrapText="1"/>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7" fillId="0" borderId="0" xfId="0" applyFont="1" applyAlignment="1">
      <alignment horizontal="center"/>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3E6B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pi.wi.gov/sfs/finances/budgeting/process-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85"/>
  <sheetViews>
    <sheetView showGridLines="0" zoomScale="130" zoomScaleNormal="130" workbookViewId="0">
      <selection sqref="A1:I1"/>
    </sheetView>
  </sheetViews>
  <sheetFormatPr defaultRowHeight="12.75" x14ac:dyDescent="0.2"/>
  <cols>
    <col min="1" max="1" width="8.42578125" style="20" customWidth="1"/>
    <col min="2" max="2" width="20.42578125" bestFit="1" customWidth="1"/>
    <col min="9" max="9" width="17" customWidth="1"/>
  </cols>
  <sheetData>
    <row r="1" spans="1:9" x14ac:dyDescent="0.2">
      <c r="A1" s="311" t="s">
        <v>278</v>
      </c>
      <c r="B1" s="311"/>
      <c r="C1" s="311"/>
      <c r="D1" s="311"/>
      <c r="E1" s="311"/>
      <c r="F1" s="311"/>
      <c r="G1" s="311"/>
      <c r="H1" s="311"/>
      <c r="I1" s="311"/>
    </row>
    <row r="2" spans="1:9" x14ac:dyDescent="0.2">
      <c r="A2" s="31"/>
      <c r="B2" s="18"/>
      <c r="C2" s="18"/>
      <c r="D2" s="18"/>
      <c r="E2" s="18"/>
      <c r="F2" s="18"/>
      <c r="G2" s="18"/>
      <c r="H2" s="18"/>
      <c r="I2" s="18"/>
    </row>
    <row r="3" spans="1:9" x14ac:dyDescent="0.2">
      <c r="A3" s="31" t="s">
        <v>168</v>
      </c>
      <c r="B3" s="301" t="s">
        <v>282</v>
      </c>
      <c r="C3" s="290"/>
      <c r="D3" s="92"/>
      <c r="E3" s="18"/>
      <c r="F3" s="18"/>
      <c r="G3" s="18"/>
      <c r="H3" s="18"/>
      <c r="I3" s="18"/>
    </row>
    <row r="4" spans="1:9" x14ac:dyDescent="0.2">
      <c r="A4" s="91"/>
      <c r="B4" s="19"/>
      <c r="C4" s="19"/>
      <c r="D4" s="19"/>
      <c r="E4" s="19"/>
      <c r="F4" s="19"/>
      <c r="G4" s="19"/>
      <c r="H4" s="19"/>
      <c r="I4" s="19"/>
    </row>
    <row r="5" spans="1:9" x14ac:dyDescent="0.2">
      <c r="A5" s="314" t="s">
        <v>175</v>
      </c>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1"/>
      <c r="B8" s="1"/>
      <c r="C8" s="1"/>
      <c r="D8" s="1"/>
      <c r="E8" s="1"/>
      <c r="F8" s="1"/>
      <c r="G8" s="1"/>
      <c r="H8" s="1"/>
      <c r="I8" s="1"/>
    </row>
    <row r="9" spans="1:9" x14ac:dyDescent="0.2">
      <c r="A9" s="312" t="s">
        <v>169</v>
      </c>
      <c r="B9" s="313"/>
      <c r="C9" s="313"/>
      <c r="D9" s="313"/>
      <c r="E9" s="313"/>
      <c r="F9" s="313"/>
      <c r="G9" s="313"/>
      <c r="H9" s="313"/>
      <c r="I9" s="313"/>
    </row>
    <row r="10" spans="1:9" x14ac:dyDescent="0.2">
      <c r="A10" s="312" t="s">
        <v>170</v>
      </c>
      <c r="B10" s="313"/>
      <c r="C10" s="313"/>
      <c r="D10" s="313"/>
      <c r="E10" s="313"/>
      <c r="F10" s="313"/>
      <c r="G10" s="313"/>
      <c r="H10" s="313"/>
      <c r="I10" s="313"/>
    </row>
    <row r="11" spans="1:9" x14ac:dyDescent="0.2">
      <c r="A11" s="312" t="s">
        <v>171</v>
      </c>
      <c r="B11" s="313"/>
      <c r="C11" s="313"/>
      <c r="D11" s="313"/>
      <c r="E11" s="313"/>
      <c r="F11" s="313"/>
      <c r="G11" s="313"/>
      <c r="H11" s="313"/>
      <c r="I11" s="313"/>
    </row>
    <row r="12" spans="1:9" x14ac:dyDescent="0.2">
      <c r="A12" s="312" t="s">
        <v>195</v>
      </c>
      <c r="B12" s="313"/>
      <c r="C12" s="313"/>
      <c r="D12" s="313"/>
      <c r="E12" s="313"/>
      <c r="F12" s="313"/>
      <c r="G12" s="313"/>
      <c r="H12" s="313"/>
      <c r="I12" s="313"/>
    </row>
    <row r="13" spans="1:9" x14ac:dyDescent="0.2">
      <c r="A13" s="91" t="s">
        <v>196</v>
      </c>
      <c r="B13" s="16"/>
      <c r="C13" s="16"/>
      <c r="D13" s="16"/>
      <c r="E13" s="16"/>
      <c r="F13" s="16"/>
      <c r="G13" s="16"/>
      <c r="H13" s="16"/>
      <c r="I13" s="16"/>
    </row>
    <row r="14" spans="1:9" x14ac:dyDescent="0.2">
      <c r="A14" s="91" t="s">
        <v>194</v>
      </c>
      <c r="B14" s="16"/>
      <c r="C14" s="16"/>
      <c r="D14" s="16"/>
      <c r="E14" s="16"/>
      <c r="F14" s="16"/>
      <c r="G14" s="16"/>
      <c r="H14" s="16"/>
      <c r="I14" s="16"/>
    </row>
    <row r="15" spans="1:9" s="193" customFormat="1" x14ac:dyDescent="0.2">
      <c r="A15" s="319" t="s">
        <v>279</v>
      </c>
      <c r="B15" s="320"/>
      <c r="C15" s="320"/>
      <c r="D15" s="320"/>
      <c r="E15" s="320"/>
      <c r="F15" s="320"/>
      <c r="G15" s="320"/>
      <c r="H15" s="320"/>
      <c r="I15" s="320"/>
    </row>
    <row r="16" spans="1:9" s="193" customFormat="1" ht="35.25" customHeight="1" x14ac:dyDescent="0.2">
      <c r="A16" s="320"/>
      <c r="B16" s="320"/>
      <c r="C16" s="320"/>
      <c r="D16" s="320"/>
      <c r="E16" s="320"/>
      <c r="F16" s="320"/>
      <c r="G16" s="320"/>
      <c r="H16" s="320"/>
      <c r="I16" s="320"/>
    </row>
    <row r="17" spans="1:9" ht="6.6" customHeight="1" x14ac:dyDescent="0.2">
      <c r="A17" s="304"/>
      <c r="B17" s="304"/>
      <c r="C17" s="304"/>
      <c r="D17" s="304"/>
      <c r="E17" s="304"/>
      <c r="F17" s="304"/>
      <c r="G17" s="304"/>
      <c r="H17" s="304"/>
      <c r="I17" s="304"/>
    </row>
    <row r="18" spans="1:9" x14ac:dyDescent="0.2">
      <c r="A18" s="319" t="s">
        <v>172</v>
      </c>
      <c r="B18" s="320"/>
      <c r="C18" s="320"/>
      <c r="D18" s="320"/>
      <c r="E18" s="320"/>
      <c r="F18" s="320"/>
      <c r="G18" s="320"/>
      <c r="H18" s="320"/>
      <c r="I18" s="320"/>
    </row>
    <row r="19" spans="1:9" ht="7.9" customHeight="1" x14ac:dyDescent="0.2">
      <c r="A19" s="297"/>
      <c r="B19" s="228"/>
      <c r="C19" s="228"/>
      <c r="D19" s="228"/>
      <c r="E19" s="228"/>
      <c r="F19" s="228"/>
      <c r="G19" s="228"/>
      <c r="H19" s="228"/>
      <c r="I19" s="228"/>
    </row>
    <row r="20" spans="1:9" x14ac:dyDescent="0.2">
      <c r="A20" s="322" t="s">
        <v>173</v>
      </c>
      <c r="B20" s="323"/>
      <c r="C20" s="323"/>
      <c r="D20" s="323"/>
      <c r="E20" s="323"/>
      <c r="F20" s="323"/>
      <c r="G20" s="323"/>
      <c r="H20" s="323"/>
      <c r="I20" s="323"/>
    </row>
    <row r="21" spans="1:9" ht="6" customHeight="1" x14ac:dyDescent="0.2"/>
    <row r="22" spans="1:9" x14ac:dyDescent="0.2">
      <c r="A22" s="321" t="s">
        <v>197</v>
      </c>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6" spans="1:9" x14ac:dyDescent="0.2">
      <c r="A26" s="321" t="s">
        <v>176</v>
      </c>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21" t="s">
        <v>198</v>
      </c>
      <c r="B29" s="315"/>
      <c r="C29" s="315"/>
      <c r="D29" s="315"/>
      <c r="E29" s="315"/>
      <c r="F29" s="315"/>
      <c r="G29" s="315"/>
      <c r="H29" s="315"/>
      <c r="I29" s="315"/>
    </row>
    <row r="30" spans="1:9" ht="28.5" customHeight="1" x14ac:dyDescent="0.2">
      <c r="A30" s="315"/>
      <c r="B30" s="315"/>
      <c r="C30" s="315"/>
      <c r="D30" s="315"/>
      <c r="E30" s="315"/>
      <c r="F30" s="315"/>
      <c r="G30" s="315"/>
      <c r="H30" s="315"/>
      <c r="I30" s="315"/>
    </row>
    <row r="32" spans="1:9" x14ac:dyDescent="0.2">
      <c r="A32" s="321" t="s">
        <v>199</v>
      </c>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9" t="s">
        <v>271</v>
      </c>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1"/>
      <c r="B38" s="1"/>
      <c r="C38" s="1"/>
      <c r="D38" s="1"/>
      <c r="E38" s="1"/>
      <c r="F38" s="1"/>
      <c r="G38" s="1"/>
      <c r="H38" s="1"/>
      <c r="I38" s="1"/>
    </row>
    <row r="39" spans="1:9" x14ac:dyDescent="0.2">
      <c r="A39" s="297" t="s">
        <v>269</v>
      </c>
      <c r="B39" s="1"/>
      <c r="C39" s="1"/>
      <c r="D39" s="1"/>
      <c r="E39" s="1"/>
      <c r="F39" s="1"/>
      <c r="G39" s="1"/>
      <c r="H39" s="1"/>
      <c r="I39" s="1"/>
    </row>
    <row r="40" spans="1:9" x14ac:dyDescent="0.2">
      <c r="A40" s="20" t="s">
        <v>200</v>
      </c>
      <c r="B40" s="1"/>
      <c r="C40" s="1"/>
      <c r="D40" s="1"/>
      <c r="E40" s="1"/>
      <c r="F40" s="1"/>
      <c r="G40" s="1"/>
      <c r="H40" s="1"/>
      <c r="I40" s="1"/>
    </row>
    <row r="41" spans="1:9" x14ac:dyDescent="0.2">
      <c r="A41" s="297" t="s">
        <v>270</v>
      </c>
      <c r="B41" s="1"/>
      <c r="C41" s="1"/>
      <c r="D41" s="1"/>
      <c r="E41" s="1"/>
      <c r="F41" s="1"/>
      <c r="G41" s="1"/>
      <c r="H41" s="1"/>
      <c r="I41" s="1"/>
    </row>
    <row r="43" spans="1:9" x14ac:dyDescent="0.2">
      <c r="A43" s="318" t="s">
        <v>174</v>
      </c>
      <c r="B43" s="315"/>
      <c r="C43" s="315"/>
      <c r="D43" s="315"/>
      <c r="E43" s="315"/>
      <c r="F43" s="315"/>
      <c r="G43" s="315"/>
      <c r="H43" s="315"/>
      <c r="I43" s="315"/>
    </row>
    <row r="44" spans="1:9" x14ac:dyDescent="0.2">
      <c r="A44" s="315"/>
      <c r="B44" s="315"/>
      <c r="C44" s="315"/>
      <c r="D44" s="315"/>
      <c r="E44" s="315"/>
      <c r="F44" s="315"/>
      <c r="G44" s="315"/>
      <c r="H44" s="315"/>
      <c r="I44" s="315"/>
    </row>
    <row r="45" spans="1:9" x14ac:dyDescent="0.2">
      <c r="A45" s="315"/>
      <c r="B45" s="315"/>
      <c r="C45" s="315"/>
      <c r="D45" s="315"/>
      <c r="E45" s="315"/>
      <c r="F45" s="315"/>
      <c r="G45" s="315"/>
      <c r="H45" s="315"/>
      <c r="I45" s="315"/>
    </row>
    <row r="47" spans="1:9" x14ac:dyDescent="0.2">
      <c r="A47" s="321" t="s">
        <v>211</v>
      </c>
      <c r="B47" s="315"/>
      <c r="C47" s="315"/>
      <c r="D47" s="315"/>
      <c r="E47" s="315"/>
      <c r="F47" s="315"/>
      <c r="G47" s="315"/>
      <c r="H47" s="315"/>
      <c r="I47" s="315"/>
    </row>
    <row r="48" spans="1:9" x14ac:dyDescent="0.2">
      <c r="A48" s="315"/>
      <c r="B48" s="315"/>
      <c r="C48" s="315"/>
      <c r="D48" s="315"/>
      <c r="E48" s="315"/>
      <c r="F48" s="315"/>
      <c r="G48" s="315"/>
      <c r="H48" s="315"/>
      <c r="I48" s="315"/>
    </row>
    <row r="50" spans="1:5" x14ac:dyDescent="0.2">
      <c r="A50" s="303" t="s">
        <v>277</v>
      </c>
      <c r="B50" s="303"/>
      <c r="C50" s="303"/>
      <c r="D50" s="303"/>
      <c r="E50" s="303"/>
    </row>
    <row r="52" spans="1:5" x14ac:dyDescent="0.2">
      <c r="A52" s="20" t="s">
        <v>272</v>
      </c>
    </row>
    <row r="53" spans="1:5" x14ac:dyDescent="0.2">
      <c r="A53" s="20" t="s">
        <v>276</v>
      </c>
    </row>
    <row r="54" spans="1:5" x14ac:dyDescent="0.2">
      <c r="A54" s="20" t="s">
        <v>263</v>
      </c>
    </row>
    <row r="56" spans="1:5" x14ac:dyDescent="0.2">
      <c r="A56" s="20" t="s">
        <v>254</v>
      </c>
    </row>
    <row r="58" spans="1:5" x14ac:dyDescent="0.2">
      <c r="A58" s="20" t="s">
        <v>255</v>
      </c>
    </row>
    <row r="60" spans="1:5" x14ac:dyDescent="0.2">
      <c r="A60" s="20" t="s">
        <v>256</v>
      </c>
    </row>
    <row r="62" spans="1:5" x14ac:dyDescent="0.2">
      <c r="B62" t="s">
        <v>265</v>
      </c>
    </row>
    <row r="63" spans="1:5" x14ac:dyDescent="0.2">
      <c r="B63" t="s">
        <v>264</v>
      </c>
    </row>
    <row r="65" spans="1:2" x14ac:dyDescent="0.2">
      <c r="A65" s="20" t="s">
        <v>266</v>
      </c>
    </row>
    <row r="67" spans="1:2" x14ac:dyDescent="0.2">
      <c r="B67" t="s">
        <v>267</v>
      </c>
    </row>
    <row r="68" spans="1:2" x14ac:dyDescent="0.2">
      <c r="B68" t="s">
        <v>273</v>
      </c>
    </row>
    <row r="69" spans="1:2" x14ac:dyDescent="0.2">
      <c r="B69" t="s">
        <v>274</v>
      </c>
    </row>
    <row r="70" spans="1:2" x14ac:dyDescent="0.2">
      <c r="B70" t="s">
        <v>275</v>
      </c>
    </row>
    <row r="72" spans="1:2" x14ac:dyDescent="0.2">
      <c r="A72" s="20" t="s">
        <v>257</v>
      </c>
    </row>
    <row r="74" spans="1:2" x14ac:dyDescent="0.2">
      <c r="A74" s="20" t="s">
        <v>258</v>
      </c>
    </row>
    <row r="76" spans="1:2" x14ac:dyDescent="0.2">
      <c r="A76" s="20" t="s">
        <v>259</v>
      </c>
    </row>
    <row r="78" spans="1:2" x14ac:dyDescent="0.2">
      <c r="A78" s="20" t="s">
        <v>260</v>
      </c>
    </row>
    <row r="80" spans="1:2" x14ac:dyDescent="0.2">
      <c r="A80" s="31" t="s">
        <v>261</v>
      </c>
    </row>
    <row r="82" spans="1:7" x14ac:dyDescent="0.2">
      <c r="A82" s="302" t="s">
        <v>262</v>
      </c>
    </row>
    <row r="85" spans="1:7" x14ac:dyDescent="0.2">
      <c r="A85" s="20" t="s">
        <v>251</v>
      </c>
      <c r="B85" s="229"/>
      <c r="C85" s="313" t="s">
        <v>252</v>
      </c>
      <c r="D85" s="316"/>
      <c r="E85" s="317" t="s">
        <v>253</v>
      </c>
      <c r="F85" s="317"/>
      <c r="G85" s="317"/>
    </row>
  </sheetData>
  <sheetProtection selectLockedCells="1" selectUnlockedCells="1"/>
  <mergeCells count="18">
    <mergeCell ref="A29:I30"/>
    <mergeCell ref="A47:I48"/>
    <mergeCell ref="A1:I1"/>
    <mergeCell ref="A9:I9"/>
    <mergeCell ref="A5:I7"/>
    <mergeCell ref="C85:D85"/>
    <mergeCell ref="E85:G85"/>
    <mergeCell ref="A43:I45"/>
    <mergeCell ref="A10:I10"/>
    <mergeCell ref="A11:I11"/>
    <mergeCell ref="A12:I12"/>
    <mergeCell ref="A15:I16"/>
    <mergeCell ref="A18:I18"/>
    <mergeCell ref="A32:I33"/>
    <mergeCell ref="A34:I37"/>
    <mergeCell ref="A20:I20"/>
    <mergeCell ref="A22:I24"/>
    <mergeCell ref="A26:I28"/>
  </mergeCells>
  <phoneticPr fontId="10" type="noConversion"/>
  <hyperlinks>
    <hyperlink ref="A82" r:id="rId1" xr:uid="{00000000-0004-0000-0000-000000000000}"/>
  </hyperlinks>
  <pageMargins left="0.75" right="0.75" top="0.5" bottom="0.25" header="0.25" footer="0.25"/>
  <pageSetup scale="82" orientation="portrait" r:id="rId2"/>
  <headerFooter alignWithMargins="0"/>
  <rowBreaks count="1" manualBreakCount="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0"/>
  <sheetViews>
    <sheetView tabSelected="1" zoomScale="115" zoomScaleNormal="115" workbookViewId="0">
      <selection activeCell="J10" sqref="J10"/>
    </sheetView>
  </sheetViews>
  <sheetFormatPr defaultColWidth="9.140625" defaultRowHeight="12.75" x14ac:dyDescent="0.2"/>
  <cols>
    <col min="1" max="1" width="26.85546875" style="192" customWidth="1"/>
    <col min="2" max="10" width="10.7109375" style="192" customWidth="1"/>
    <col min="11" max="16384" width="9.140625" style="192"/>
  </cols>
  <sheetData>
    <row r="1" spans="1:10" x14ac:dyDescent="0.2">
      <c r="A1" s="298" t="str">
        <f>'Workbook Instructions'!B3</f>
        <v>2022-2023</v>
      </c>
      <c r="B1" s="199"/>
      <c r="C1" s="199"/>
      <c r="D1" s="199"/>
      <c r="E1" s="199"/>
      <c r="F1" s="199"/>
      <c r="G1" s="199"/>
      <c r="H1" s="199"/>
      <c r="I1" s="199"/>
      <c r="J1" s="199"/>
    </row>
    <row r="2" spans="1:10" x14ac:dyDescent="0.2">
      <c r="A2" s="199"/>
      <c r="B2" s="199"/>
      <c r="C2" s="199"/>
      <c r="D2" s="199"/>
      <c r="E2" s="199"/>
      <c r="F2" s="199"/>
      <c r="G2" s="199"/>
      <c r="H2" s="199"/>
      <c r="I2" s="199"/>
      <c r="J2" s="199"/>
    </row>
    <row r="3" spans="1:10" x14ac:dyDescent="0.2">
      <c r="A3" s="330" t="s">
        <v>201</v>
      </c>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200"/>
      <c r="B5" s="200"/>
      <c r="C5" s="200"/>
      <c r="D5" s="200"/>
      <c r="E5" s="200"/>
      <c r="F5" s="200"/>
      <c r="G5" s="200"/>
      <c r="H5" s="200"/>
      <c r="I5" s="200"/>
      <c r="J5" s="200"/>
    </row>
    <row r="6" spans="1:10" x14ac:dyDescent="0.2">
      <c r="A6" s="331" t="s">
        <v>209</v>
      </c>
      <c r="B6" s="331"/>
      <c r="C6" s="331"/>
      <c r="D6" s="331"/>
      <c r="E6" s="331"/>
      <c r="F6" s="331"/>
      <c r="G6" s="331"/>
      <c r="H6" s="331"/>
      <c r="I6" s="331"/>
      <c r="J6" s="331"/>
    </row>
    <row r="7" spans="1:10" ht="13.5" thickBot="1" x14ac:dyDescent="0.25">
      <c r="A7" s="198"/>
      <c r="B7" s="198"/>
      <c r="C7" s="198"/>
      <c r="D7" s="198"/>
      <c r="E7" s="198"/>
      <c r="F7" s="198"/>
      <c r="G7" s="198"/>
      <c r="H7" s="198"/>
      <c r="I7" s="198"/>
      <c r="J7" s="198"/>
    </row>
    <row r="8" spans="1:10" s="202" customFormat="1" ht="12.75" customHeight="1" thickBot="1" x14ac:dyDescent="0.25">
      <c r="A8" s="201" t="s">
        <v>202</v>
      </c>
      <c r="B8" s="324" t="s">
        <v>283</v>
      </c>
      <c r="C8" s="325"/>
      <c r="D8" s="326"/>
      <c r="E8" s="324" t="s">
        <v>284</v>
      </c>
      <c r="F8" s="325"/>
      <c r="G8" s="326"/>
      <c r="H8" s="327" t="s">
        <v>285</v>
      </c>
      <c r="I8" s="328"/>
      <c r="J8" s="329"/>
    </row>
    <row r="9" spans="1:10" ht="78.75" x14ac:dyDescent="0.2">
      <c r="A9" s="203" t="s">
        <v>159</v>
      </c>
      <c r="B9" s="204" t="s">
        <v>290</v>
      </c>
      <c r="C9" s="204" t="s">
        <v>291</v>
      </c>
      <c r="D9" s="204" t="s">
        <v>292</v>
      </c>
      <c r="E9" s="204" t="s">
        <v>293</v>
      </c>
      <c r="F9" s="204" t="s">
        <v>294</v>
      </c>
      <c r="G9" s="204" t="s">
        <v>295</v>
      </c>
      <c r="H9" s="204" t="s">
        <v>296</v>
      </c>
      <c r="I9" s="204" t="s">
        <v>297</v>
      </c>
      <c r="J9" s="205" t="s">
        <v>298</v>
      </c>
    </row>
    <row r="10" spans="1:10" s="202" customFormat="1" x14ac:dyDescent="0.2">
      <c r="A10" s="206"/>
      <c r="B10" s="207"/>
      <c r="C10" s="207"/>
      <c r="D10" s="207"/>
      <c r="E10" s="208"/>
      <c r="F10" s="208"/>
      <c r="G10" s="208"/>
      <c r="H10" s="209"/>
      <c r="I10" s="210"/>
      <c r="J10" s="211"/>
    </row>
    <row r="11" spans="1:10" ht="12.75" customHeight="1" x14ac:dyDescent="0.2">
      <c r="A11" s="212" t="s">
        <v>160</v>
      </c>
      <c r="B11" s="194">
        <v>0</v>
      </c>
      <c r="C11" s="222">
        <v>0</v>
      </c>
      <c r="D11" s="194">
        <v>0</v>
      </c>
      <c r="E11" s="194">
        <v>0</v>
      </c>
      <c r="F11" s="222">
        <v>0</v>
      </c>
      <c r="G11" s="194">
        <v>0</v>
      </c>
      <c r="H11" s="194">
        <v>0</v>
      </c>
      <c r="I11" s="222">
        <v>0</v>
      </c>
      <c r="J11" s="195">
        <v>0</v>
      </c>
    </row>
    <row r="12" spans="1:10" ht="12.75" customHeight="1" x14ac:dyDescent="0.2">
      <c r="A12" s="212" t="s">
        <v>247</v>
      </c>
      <c r="B12" s="194">
        <v>0</v>
      </c>
      <c r="C12" s="196" t="s">
        <v>164</v>
      </c>
      <c r="D12" s="196" t="s">
        <v>164</v>
      </c>
      <c r="E12" s="194">
        <v>0</v>
      </c>
      <c r="F12" s="196" t="s">
        <v>164</v>
      </c>
      <c r="G12" s="196" t="s">
        <v>164</v>
      </c>
      <c r="H12" s="194">
        <v>0</v>
      </c>
      <c r="I12" s="196" t="s">
        <v>164</v>
      </c>
      <c r="J12" s="197" t="s">
        <v>164</v>
      </c>
    </row>
    <row r="13" spans="1:10" ht="12.75" customHeight="1" x14ac:dyDescent="0.2">
      <c r="A13" s="212" t="s">
        <v>248</v>
      </c>
      <c r="B13" s="194">
        <v>0</v>
      </c>
      <c r="C13" s="196"/>
      <c r="D13" s="296"/>
      <c r="E13" s="194">
        <v>0</v>
      </c>
      <c r="F13" s="196"/>
      <c r="G13" s="196"/>
      <c r="H13" s="194">
        <v>0</v>
      </c>
      <c r="I13" s="196"/>
      <c r="J13" s="197"/>
    </row>
    <row r="14" spans="1:10" ht="12.75" customHeight="1" x14ac:dyDescent="0.2">
      <c r="A14" s="212" t="s">
        <v>203</v>
      </c>
      <c r="B14" s="194">
        <v>0</v>
      </c>
      <c r="C14" s="196" t="s">
        <v>164</v>
      </c>
      <c r="D14" s="194">
        <v>0</v>
      </c>
      <c r="E14" s="194">
        <v>0</v>
      </c>
      <c r="F14" s="196" t="s">
        <v>164</v>
      </c>
      <c r="G14" s="194">
        <v>0</v>
      </c>
      <c r="H14" s="194">
        <v>0</v>
      </c>
      <c r="I14" s="196" t="s">
        <v>164</v>
      </c>
      <c r="J14" s="195">
        <v>0</v>
      </c>
    </row>
    <row r="15" spans="1:10" ht="12.75" customHeight="1" x14ac:dyDescent="0.2">
      <c r="A15" s="212" t="s">
        <v>244</v>
      </c>
      <c r="B15" s="279">
        <v>0</v>
      </c>
      <c r="C15" s="196" t="s">
        <v>164</v>
      </c>
      <c r="D15" s="194">
        <v>0</v>
      </c>
      <c r="E15" s="279">
        <v>0</v>
      </c>
      <c r="F15" s="196" t="s">
        <v>164</v>
      </c>
      <c r="G15" s="196" t="s">
        <v>164</v>
      </c>
      <c r="H15" s="279">
        <v>0</v>
      </c>
      <c r="I15" s="196" t="s">
        <v>164</v>
      </c>
      <c r="J15" s="197" t="s">
        <v>164</v>
      </c>
    </row>
    <row r="16" spans="1:10" ht="12.75" customHeight="1" x14ac:dyDescent="0.2">
      <c r="A16" s="212" t="s">
        <v>161</v>
      </c>
      <c r="B16" s="194">
        <v>0</v>
      </c>
      <c r="C16" s="196" t="s">
        <v>164</v>
      </c>
      <c r="D16" s="196" t="s">
        <v>164</v>
      </c>
      <c r="E16" s="194">
        <v>0</v>
      </c>
      <c r="F16" s="196" t="s">
        <v>164</v>
      </c>
      <c r="G16" s="196" t="s">
        <v>164</v>
      </c>
      <c r="H16" s="194">
        <v>0</v>
      </c>
      <c r="I16" s="196" t="s">
        <v>164</v>
      </c>
      <c r="J16" s="197" t="s">
        <v>164</v>
      </c>
    </row>
    <row r="17" spans="1:10" ht="12.75" customHeight="1" x14ac:dyDescent="0.2">
      <c r="A17" s="212" t="s">
        <v>204</v>
      </c>
      <c r="B17" s="196" t="s">
        <v>164</v>
      </c>
      <c r="C17" s="196" t="s">
        <v>164</v>
      </c>
      <c r="D17" s="196" t="s">
        <v>164</v>
      </c>
      <c r="E17" s="196" t="s">
        <v>164</v>
      </c>
      <c r="F17" s="196" t="s">
        <v>164</v>
      </c>
      <c r="G17" s="196" t="s">
        <v>164</v>
      </c>
      <c r="H17" s="196" t="s">
        <v>164</v>
      </c>
      <c r="I17" s="196" t="s">
        <v>164</v>
      </c>
      <c r="J17" s="197" t="s">
        <v>164</v>
      </c>
    </row>
    <row r="18" spans="1:10" ht="12.75" customHeight="1" x14ac:dyDescent="0.2">
      <c r="A18" s="212" t="s">
        <v>205</v>
      </c>
      <c r="B18" s="196" t="s">
        <v>164</v>
      </c>
      <c r="C18" s="196" t="s">
        <v>164</v>
      </c>
      <c r="D18" s="196" t="s">
        <v>164</v>
      </c>
      <c r="E18" s="196" t="s">
        <v>164</v>
      </c>
      <c r="F18" s="196" t="s">
        <v>164</v>
      </c>
      <c r="G18" s="196" t="s">
        <v>164</v>
      </c>
      <c r="H18" s="196" t="s">
        <v>164</v>
      </c>
      <c r="I18" s="196" t="s">
        <v>164</v>
      </c>
      <c r="J18" s="197" t="s">
        <v>164</v>
      </c>
    </row>
    <row r="19" spans="1:10" ht="12.75" customHeight="1" x14ac:dyDescent="0.2">
      <c r="A19" s="212" t="s">
        <v>162</v>
      </c>
      <c r="B19" s="196" t="s">
        <v>164</v>
      </c>
      <c r="C19" s="196" t="s">
        <v>164</v>
      </c>
      <c r="D19" s="196" t="s">
        <v>164</v>
      </c>
      <c r="E19" s="196" t="s">
        <v>164</v>
      </c>
      <c r="F19" s="196" t="s">
        <v>164</v>
      </c>
      <c r="G19" s="196" t="s">
        <v>164</v>
      </c>
      <c r="H19" s="196" t="s">
        <v>164</v>
      </c>
      <c r="I19" s="196" t="s">
        <v>164</v>
      </c>
      <c r="J19" s="197" t="s">
        <v>164</v>
      </c>
    </row>
    <row r="20" spans="1:10" s="202" customFormat="1" ht="12.75" customHeight="1" x14ac:dyDescent="0.2">
      <c r="A20" s="212" t="s">
        <v>206</v>
      </c>
      <c r="B20" s="194">
        <v>0</v>
      </c>
      <c r="C20" s="196" t="s">
        <v>164</v>
      </c>
      <c r="D20" s="196" t="s">
        <v>164</v>
      </c>
      <c r="E20" s="194">
        <v>0</v>
      </c>
      <c r="F20" s="196" t="s">
        <v>164</v>
      </c>
      <c r="G20" s="196" t="s">
        <v>164</v>
      </c>
      <c r="H20" s="194">
        <v>0</v>
      </c>
      <c r="I20" s="196" t="s">
        <v>164</v>
      </c>
      <c r="J20" s="197" t="s">
        <v>164</v>
      </c>
    </row>
    <row r="21" spans="1:10" ht="13.5" thickBot="1" x14ac:dyDescent="0.25">
      <c r="A21" s="213"/>
      <c r="B21" s="214"/>
      <c r="C21" s="214"/>
      <c r="D21" s="214"/>
      <c r="E21" s="214"/>
      <c r="F21" s="214"/>
      <c r="G21" s="214"/>
      <c r="H21" s="214"/>
      <c r="I21" s="215"/>
      <c r="J21" s="216"/>
    </row>
    <row r="22" spans="1:10" ht="13.5" thickBot="1" x14ac:dyDescent="0.25">
      <c r="A22" s="217" t="s">
        <v>163</v>
      </c>
      <c r="B22" s="218">
        <f>SUM(B11:B20)</f>
        <v>0</v>
      </c>
      <c r="C22" s="218">
        <f t="shared" ref="C22:J22" si="0">SUM(C11:C20)</f>
        <v>0</v>
      </c>
      <c r="D22" s="218">
        <f t="shared" si="0"/>
        <v>0</v>
      </c>
      <c r="E22" s="218">
        <f t="shared" si="0"/>
        <v>0</v>
      </c>
      <c r="F22" s="218">
        <f t="shared" si="0"/>
        <v>0</v>
      </c>
      <c r="G22" s="218">
        <f t="shared" si="0"/>
        <v>0</v>
      </c>
      <c r="H22" s="218">
        <f t="shared" si="0"/>
        <v>0</v>
      </c>
      <c r="I22" s="218">
        <f t="shared" si="0"/>
        <v>0</v>
      </c>
      <c r="J22" s="287">
        <f t="shared" si="0"/>
        <v>0</v>
      </c>
    </row>
    <row r="23" spans="1:10" ht="13.5" thickBot="1" x14ac:dyDescent="0.25">
      <c r="A23" s="219"/>
      <c r="B23" s="219"/>
      <c r="C23" s="219"/>
      <c r="D23" s="219"/>
      <c r="E23" s="219"/>
      <c r="F23" s="219"/>
      <c r="G23" s="219"/>
      <c r="H23" s="219"/>
      <c r="I23" s="219"/>
      <c r="J23" s="219"/>
    </row>
    <row r="24" spans="1:10" ht="13.5" thickBot="1" x14ac:dyDescent="0.25">
      <c r="A24" s="201" t="s">
        <v>207</v>
      </c>
      <c r="B24" s="324" t="str">
        <f>+B8</f>
        <v>2020-2021</v>
      </c>
      <c r="C24" s="325"/>
      <c r="D24" s="326"/>
      <c r="E24" s="324" t="str">
        <f>+E8</f>
        <v>2021-2022</v>
      </c>
      <c r="F24" s="325"/>
      <c r="G24" s="326"/>
      <c r="H24" s="327" t="str">
        <f>+H8</f>
        <v>2022-2023 Budgeted</v>
      </c>
      <c r="I24" s="328"/>
      <c r="J24" s="329"/>
    </row>
    <row r="25" spans="1:10" ht="78.75" x14ac:dyDescent="0.2">
      <c r="A25" s="203" t="s">
        <v>159</v>
      </c>
      <c r="B25" s="204" t="str">
        <f>+B9</f>
        <v>2020-21
Operating Transfers
(Function 411000)</v>
      </c>
      <c r="C25" s="204" t="str">
        <f>+C9</f>
        <v>2020-21
Indirect Cost Payments
(Function 418000)</v>
      </c>
      <c r="D25" s="204" t="str">
        <f>+D9</f>
        <v>2020-21
Residual Balance Transfers
(Function 419000)</v>
      </c>
      <c r="E25" s="204" t="str">
        <f>+E9</f>
        <v>2021-22
Unaudited
Operating Transfers
(Function 411000)</v>
      </c>
      <c r="F25" s="204" t="str">
        <f>+F9</f>
        <v>2021-22
Unaudited
Indirect Cost Payments
(Function 418000)</v>
      </c>
      <c r="G25" s="204" t="str">
        <f>+G9</f>
        <v>2021-22
Unaudited
Residual Balance Transfers
(Function 419000)</v>
      </c>
      <c r="H25" s="204" t="str">
        <f>+H9</f>
        <v>2022-23
Budgeted
Operating Transfers
(Function 411000)</v>
      </c>
      <c r="I25" s="204" t="str">
        <f>+I9</f>
        <v>2022-23
Budgeted
Indirect Cost Payments
(Function 418000)</v>
      </c>
      <c r="J25" s="205" t="str">
        <f>+J9</f>
        <v>2022-23
Budgeted
Residual Balance Transfers
(Function 419000)</v>
      </c>
    </row>
    <row r="26" spans="1:10" x14ac:dyDescent="0.2">
      <c r="A26" s="206"/>
      <c r="B26" s="208"/>
      <c r="C26" s="208"/>
      <c r="D26" s="208"/>
      <c r="E26" s="208"/>
      <c r="F26" s="208"/>
      <c r="G26" s="208"/>
      <c r="H26" s="209"/>
      <c r="I26" s="210"/>
      <c r="J26" s="220"/>
    </row>
    <row r="27" spans="1:10" ht="12.75" customHeight="1" x14ac:dyDescent="0.2">
      <c r="A27" s="212" t="s">
        <v>160</v>
      </c>
      <c r="B27" s="194">
        <v>0</v>
      </c>
      <c r="C27" s="196" t="s">
        <v>164</v>
      </c>
      <c r="D27" s="196" t="s">
        <v>164</v>
      </c>
      <c r="E27" s="194">
        <v>0</v>
      </c>
      <c r="F27" s="196" t="s">
        <v>164</v>
      </c>
      <c r="G27" s="196" t="s">
        <v>164</v>
      </c>
      <c r="H27" s="194">
        <v>0</v>
      </c>
      <c r="I27" s="196" t="s">
        <v>164</v>
      </c>
      <c r="J27" s="197" t="s">
        <v>164</v>
      </c>
    </row>
    <row r="28" spans="1:10" ht="12.75" customHeight="1" x14ac:dyDescent="0.2">
      <c r="A28" s="212" t="s">
        <v>247</v>
      </c>
      <c r="B28" s="194">
        <v>0</v>
      </c>
      <c r="C28" s="194">
        <v>0</v>
      </c>
      <c r="D28" s="194">
        <v>0</v>
      </c>
      <c r="E28" s="194">
        <v>0</v>
      </c>
      <c r="F28" s="194">
        <v>0</v>
      </c>
      <c r="G28" s="194">
        <v>0</v>
      </c>
      <c r="H28" s="194">
        <v>0</v>
      </c>
      <c r="I28" s="194">
        <v>0</v>
      </c>
      <c r="J28" s="195">
        <v>0</v>
      </c>
    </row>
    <row r="29" spans="1:10" ht="12.75" customHeight="1" x14ac:dyDescent="0.2">
      <c r="A29" s="212" t="s">
        <v>248</v>
      </c>
      <c r="B29" s="194"/>
      <c r="C29" s="194"/>
      <c r="D29" s="194"/>
      <c r="E29" s="194"/>
      <c r="F29" s="194"/>
      <c r="G29" s="194"/>
      <c r="H29" s="194"/>
      <c r="I29" s="194"/>
      <c r="J29" s="195"/>
    </row>
    <row r="30" spans="1:10" ht="12.75" customHeight="1" x14ac:dyDescent="0.2">
      <c r="A30" s="212" t="s">
        <v>203</v>
      </c>
      <c r="B30" s="196" t="s">
        <v>164</v>
      </c>
      <c r="C30" s="196" t="s">
        <v>164</v>
      </c>
      <c r="D30" s="194">
        <v>0</v>
      </c>
      <c r="E30" s="196" t="s">
        <v>164</v>
      </c>
      <c r="F30" s="196" t="s">
        <v>164</v>
      </c>
      <c r="G30" s="194">
        <v>0</v>
      </c>
      <c r="H30" s="196" t="s">
        <v>164</v>
      </c>
      <c r="I30" s="196" t="s">
        <v>164</v>
      </c>
      <c r="J30" s="195">
        <v>0</v>
      </c>
    </row>
    <row r="31" spans="1:10" ht="12.75" customHeight="1" x14ac:dyDescent="0.2">
      <c r="A31" s="280" t="s">
        <v>244</v>
      </c>
      <c r="B31" s="194">
        <v>0</v>
      </c>
      <c r="C31" s="196" t="s">
        <v>164</v>
      </c>
      <c r="D31" s="194">
        <v>0</v>
      </c>
      <c r="E31" s="194">
        <v>0</v>
      </c>
      <c r="F31" s="196" t="s">
        <v>164</v>
      </c>
      <c r="G31" s="194">
        <v>0</v>
      </c>
      <c r="H31" s="194">
        <v>0</v>
      </c>
      <c r="I31" s="196" t="s">
        <v>164</v>
      </c>
      <c r="J31" s="195">
        <v>0</v>
      </c>
    </row>
    <row r="32" spans="1:10" ht="12.75" customHeight="1" x14ac:dyDescent="0.2">
      <c r="A32" s="212" t="s">
        <v>161</v>
      </c>
      <c r="B32" s="194">
        <v>0</v>
      </c>
      <c r="C32" s="196" t="s">
        <v>164</v>
      </c>
      <c r="D32" s="194">
        <v>0</v>
      </c>
      <c r="E32" s="194">
        <v>0</v>
      </c>
      <c r="F32" s="196" t="s">
        <v>164</v>
      </c>
      <c r="G32" s="194">
        <v>0</v>
      </c>
      <c r="H32" s="194">
        <v>0</v>
      </c>
      <c r="I32" s="196" t="s">
        <v>164</v>
      </c>
      <c r="J32" s="195">
        <v>0</v>
      </c>
    </row>
    <row r="33" spans="1:10" ht="12.75" customHeight="1" x14ac:dyDescent="0.2">
      <c r="A33" s="212" t="s">
        <v>204</v>
      </c>
      <c r="B33" s="196" t="s">
        <v>164</v>
      </c>
      <c r="C33" s="196" t="s">
        <v>164</v>
      </c>
      <c r="D33" s="196" t="s">
        <v>164</v>
      </c>
      <c r="E33" s="196" t="s">
        <v>164</v>
      </c>
      <c r="F33" s="196" t="s">
        <v>164</v>
      </c>
      <c r="G33" s="196" t="s">
        <v>164</v>
      </c>
      <c r="H33" s="196" t="s">
        <v>164</v>
      </c>
      <c r="I33" s="196" t="s">
        <v>164</v>
      </c>
      <c r="J33" s="197" t="s">
        <v>164</v>
      </c>
    </row>
    <row r="34" spans="1:10" ht="12.75" customHeight="1" x14ac:dyDescent="0.2">
      <c r="A34" s="212" t="s">
        <v>205</v>
      </c>
      <c r="B34" s="196" t="s">
        <v>164</v>
      </c>
      <c r="C34" s="196" t="s">
        <v>164</v>
      </c>
      <c r="D34" s="196" t="s">
        <v>164</v>
      </c>
      <c r="E34" s="196" t="s">
        <v>164</v>
      </c>
      <c r="F34" s="196" t="s">
        <v>164</v>
      </c>
      <c r="G34" s="196" t="s">
        <v>164</v>
      </c>
      <c r="H34" s="196" t="s">
        <v>164</v>
      </c>
      <c r="I34" s="196" t="s">
        <v>164</v>
      </c>
      <c r="J34" s="197" t="s">
        <v>164</v>
      </c>
    </row>
    <row r="35" spans="1:10" ht="12.75" customHeight="1" x14ac:dyDescent="0.2">
      <c r="A35" s="212" t="s">
        <v>162</v>
      </c>
      <c r="B35" s="194">
        <v>0</v>
      </c>
      <c r="C35" s="194">
        <v>0</v>
      </c>
      <c r="D35" s="194">
        <v>0</v>
      </c>
      <c r="E35" s="194">
        <v>0</v>
      </c>
      <c r="F35" s="194">
        <v>0</v>
      </c>
      <c r="G35" s="194">
        <v>0</v>
      </c>
      <c r="H35" s="194">
        <v>0</v>
      </c>
      <c r="I35" s="194">
        <v>0</v>
      </c>
      <c r="J35" s="195">
        <v>0</v>
      </c>
    </row>
    <row r="36" spans="1:10" x14ac:dyDescent="0.2">
      <c r="A36" s="212" t="s">
        <v>206</v>
      </c>
      <c r="B36" s="194">
        <v>0</v>
      </c>
      <c r="C36" s="194">
        <v>0</v>
      </c>
      <c r="D36" s="196" t="s">
        <v>164</v>
      </c>
      <c r="E36" s="194">
        <v>0</v>
      </c>
      <c r="F36" s="194">
        <v>0</v>
      </c>
      <c r="G36" s="196" t="s">
        <v>164</v>
      </c>
      <c r="H36" s="194">
        <v>0</v>
      </c>
      <c r="I36" s="194">
        <v>0</v>
      </c>
      <c r="J36" s="197" t="s">
        <v>164</v>
      </c>
    </row>
    <row r="37" spans="1:10" ht="13.5" thickBot="1" x14ac:dyDescent="0.25">
      <c r="A37" s="213"/>
      <c r="B37" s="214"/>
      <c r="C37" s="214"/>
      <c r="D37" s="214"/>
      <c r="E37" s="214"/>
      <c r="F37" s="214"/>
      <c r="G37" s="214"/>
      <c r="H37" s="214"/>
      <c r="I37" s="215"/>
      <c r="J37" s="216"/>
    </row>
    <row r="38" spans="1:10" ht="13.5" thickBot="1" x14ac:dyDescent="0.25">
      <c r="A38" s="217" t="s">
        <v>163</v>
      </c>
      <c r="B38" s="218">
        <f>SUM(B27:B36)</f>
        <v>0</v>
      </c>
      <c r="C38" s="218">
        <f t="shared" ref="C38:J38" si="1">SUM(C27:C36)</f>
        <v>0</v>
      </c>
      <c r="D38" s="218">
        <f t="shared" si="1"/>
        <v>0</v>
      </c>
      <c r="E38" s="218">
        <f t="shared" si="1"/>
        <v>0</v>
      </c>
      <c r="F38" s="218">
        <f t="shared" si="1"/>
        <v>0</v>
      </c>
      <c r="G38" s="218">
        <f t="shared" si="1"/>
        <v>0</v>
      </c>
      <c r="H38" s="218">
        <f t="shared" si="1"/>
        <v>0</v>
      </c>
      <c r="I38" s="218">
        <f t="shared" si="1"/>
        <v>0</v>
      </c>
      <c r="J38" s="287">
        <f t="shared" si="1"/>
        <v>0</v>
      </c>
    </row>
    <row r="39" spans="1:10" ht="13.5" thickBot="1" x14ac:dyDescent="0.25">
      <c r="A39" s="219"/>
      <c r="B39" s="221"/>
      <c r="C39" s="221"/>
      <c r="D39" s="221"/>
      <c r="E39" s="221"/>
      <c r="F39" s="221"/>
      <c r="G39" s="221"/>
      <c r="H39" s="221"/>
      <c r="I39" s="221"/>
      <c r="J39" s="221"/>
    </row>
    <row r="40" spans="1:10" ht="13.5" thickBot="1" x14ac:dyDescent="0.25">
      <c r="A40" s="217" t="s">
        <v>208</v>
      </c>
      <c r="B40" s="218">
        <f>B22-B38</f>
        <v>0</v>
      </c>
      <c r="C40" s="218">
        <f t="shared" ref="C40:J40" si="2">C22-C38</f>
        <v>0</v>
      </c>
      <c r="D40" s="218">
        <f t="shared" si="2"/>
        <v>0</v>
      </c>
      <c r="E40" s="218">
        <f t="shared" si="2"/>
        <v>0</v>
      </c>
      <c r="F40" s="218">
        <f t="shared" si="2"/>
        <v>0</v>
      </c>
      <c r="G40" s="218">
        <f t="shared" si="2"/>
        <v>0</v>
      </c>
      <c r="H40" s="218">
        <f t="shared" si="2"/>
        <v>0</v>
      </c>
      <c r="I40" s="218">
        <f t="shared" si="2"/>
        <v>0</v>
      </c>
      <c r="J40" s="287">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39" right="0.34" top="0.56000000000000005" bottom="0.41" header="0.5" footer="0.26"/>
  <pageSetup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90"/>
  <sheetViews>
    <sheetView zoomScale="115" zoomScaleNormal="115" workbookViewId="0">
      <selection sqref="A1:D1"/>
    </sheetView>
  </sheetViews>
  <sheetFormatPr defaultColWidth="9.140625" defaultRowHeight="12.75" x14ac:dyDescent="0.2"/>
  <cols>
    <col min="1" max="1" width="51.28515625" style="34" bestFit="1" customWidth="1"/>
    <col min="2" max="2" width="14.42578125" style="111" customWidth="1"/>
    <col min="3" max="3" width="14.85546875" style="111" customWidth="1"/>
    <col min="4" max="4" width="16" style="111" customWidth="1"/>
    <col min="5" max="5" width="10.7109375" style="34" bestFit="1" customWidth="1"/>
    <col min="6" max="16384" width="9.140625" style="34"/>
  </cols>
  <sheetData>
    <row r="1" spans="1:5" x14ac:dyDescent="0.2">
      <c r="A1" s="333" t="str">
        <f>'Initial Data'!A1</f>
        <v>2022-2023</v>
      </c>
      <c r="B1" s="333"/>
      <c r="C1" s="333"/>
      <c r="D1" s="333"/>
      <c r="E1" s="96"/>
    </row>
    <row r="2" spans="1:5" ht="15.75" x14ac:dyDescent="0.25">
      <c r="A2" s="337" t="s">
        <v>119</v>
      </c>
      <c r="B2" s="313"/>
      <c r="C2" s="313"/>
      <c r="D2" s="313"/>
      <c r="E2" s="96"/>
    </row>
    <row r="3" spans="1:5" x14ac:dyDescent="0.2">
      <c r="A3" s="338" t="s">
        <v>120</v>
      </c>
      <c r="B3" s="338"/>
      <c r="C3" s="338"/>
      <c r="D3" s="338"/>
      <c r="E3" s="96"/>
    </row>
    <row r="4" spans="1:5" x14ac:dyDescent="0.2">
      <c r="A4" s="338" t="s">
        <v>121</v>
      </c>
      <c r="B4" s="338"/>
      <c r="C4" s="338"/>
      <c r="D4" s="338"/>
      <c r="E4" s="96"/>
    </row>
    <row r="5" spans="1:5" x14ac:dyDescent="0.2">
      <c r="A5" s="338" t="s">
        <v>122</v>
      </c>
      <c r="B5" s="338"/>
      <c r="C5" s="338"/>
      <c r="D5" s="338"/>
      <c r="E5" s="96"/>
    </row>
    <row r="6" spans="1:5" x14ac:dyDescent="0.2">
      <c r="A6" s="96"/>
      <c r="B6" s="96"/>
      <c r="C6" s="96"/>
      <c r="D6" s="96"/>
      <c r="E6" s="96"/>
    </row>
    <row r="7" spans="1:5" ht="13.5" thickBot="1" x14ac:dyDescent="0.25">
      <c r="A7" s="96"/>
      <c r="B7" s="100"/>
      <c r="C7" s="100"/>
      <c r="D7" s="100"/>
      <c r="E7" s="96"/>
    </row>
    <row r="8" spans="1:5" ht="13.5" customHeight="1" x14ac:dyDescent="0.2">
      <c r="A8" s="334" t="s">
        <v>286</v>
      </c>
      <c r="B8" s="335"/>
      <c r="C8" s="335"/>
      <c r="D8" s="336"/>
    </row>
    <row r="9" spans="1:5" s="8" customFormat="1" ht="22.5" customHeight="1" x14ac:dyDescent="0.2">
      <c r="A9" s="284" t="s">
        <v>118</v>
      </c>
      <c r="B9" s="140" t="s">
        <v>287</v>
      </c>
      <c r="C9" s="140" t="s">
        <v>288</v>
      </c>
      <c r="D9" s="141" t="s">
        <v>289</v>
      </c>
    </row>
    <row r="10" spans="1:5" ht="12.75" customHeight="1" x14ac:dyDescent="0.2">
      <c r="A10" s="186" t="s">
        <v>155</v>
      </c>
      <c r="B10" s="142">
        <v>0</v>
      </c>
      <c r="C10" s="137">
        <f>B16</f>
        <v>0</v>
      </c>
      <c r="D10" s="138">
        <f>C16</f>
        <v>0</v>
      </c>
    </row>
    <row r="11" spans="1:5" ht="12.75" customHeight="1" x14ac:dyDescent="0.2">
      <c r="A11" s="186" t="s">
        <v>213</v>
      </c>
      <c r="B11" s="71">
        <v>0</v>
      </c>
      <c r="C11" s="71">
        <v>0</v>
      </c>
      <c r="D11" s="143">
        <v>0</v>
      </c>
    </row>
    <row r="12" spans="1:5" ht="12.75" customHeight="1" x14ac:dyDescent="0.2">
      <c r="A12" s="186" t="s">
        <v>216</v>
      </c>
      <c r="B12" s="71">
        <v>0</v>
      </c>
      <c r="C12" s="71">
        <v>0</v>
      </c>
      <c r="D12" s="143">
        <v>0</v>
      </c>
    </row>
    <row r="13" spans="1:5" ht="12.75" customHeight="1" x14ac:dyDescent="0.2">
      <c r="A13" s="186" t="s">
        <v>215</v>
      </c>
      <c r="B13" s="71">
        <v>0</v>
      </c>
      <c r="C13" s="71">
        <v>0</v>
      </c>
      <c r="D13" s="143">
        <v>0</v>
      </c>
    </row>
    <row r="14" spans="1:5" ht="12.75" customHeight="1" x14ac:dyDescent="0.2">
      <c r="A14" s="186" t="s">
        <v>214</v>
      </c>
      <c r="B14" s="71">
        <v>0</v>
      </c>
      <c r="C14" s="71">
        <v>0</v>
      </c>
      <c r="D14" s="143">
        <v>0</v>
      </c>
    </row>
    <row r="15" spans="1:5" ht="12.75" customHeight="1" thickBot="1" x14ac:dyDescent="0.25">
      <c r="A15" s="144" t="s">
        <v>212</v>
      </c>
      <c r="B15" s="103">
        <v>0</v>
      </c>
      <c r="C15" s="103">
        <v>0</v>
      </c>
      <c r="D15" s="146">
        <v>0</v>
      </c>
    </row>
    <row r="16" spans="1:5" ht="12.75" customHeight="1" thickBot="1" x14ac:dyDescent="0.25">
      <c r="A16" s="147" t="s">
        <v>152</v>
      </c>
      <c r="B16" s="148">
        <f>(B10+B66 -B89)</f>
        <v>0</v>
      </c>
      <c r="C16" s="148">
        <f>(C10+C66 -C89)</f>
        <v>0</v>
      </c>
      <c r="D16" s="149">
        <f>(D10+D66 -D89)</f>
        <v>0</v>
      </c>
    </row>
    <row r="17" spans="1:4" x14ac:dyDescent="0.2">
      <c r="A17" s="150" t="s">
        <v>2</v>
      </c>
      <c r="B17" s="151"/>
      <c r="C17" s="151"/>
      <c r="D17" s="152"/>
    </row>
    <row r="18" spans="1:4" x14ac:dyDescent="0.2">
      <c r="A18" s="153" t="s">
        <v>190</v>
      </c>
      <c r="B18" s="223">
        <f>SUM('Initial Data'!B11:D11)</f>
        <v>0</v>
      </c>
      <c r="C18" s="223">
        <f>SUM('Initial Data'!E11:G11)</f>
        <v>0</v>
      </c>
      <c r="D18" s="224">
        <f>SUM('Initial Data'!H11:J11)</f>
        <v>0</v>
      </c>
    </row>
    <row r="19" spans="1:4" ht="25.5" x14ac:dyDescent="0.2">
      <c r="A19" s="154" t="s">
        <v>21</v>
      </c>
      <c r="B19" s="142">
        <v>0</v>
      </c>
      <c r="C19" s="142">
        <v>0</v>
      </c>
      <c r="D19" s="143">
        <v>0</v>
      </c>
    </row>
    <row r="20" spans="1:4" x14ac:dyDescent="0.2">
      <c r="A20" s="3" t="s">
        <v>12</v>
      </c>
      <c r="B20" s="71">
        <v>0</v>
      </c>
      <c r="C20" s="71">
        <v>0</v>
      </c>
      <c r="D20" s="112">
        <v>0</v>
      </c>
    </row>
    <row r="21" spans="1:4" x14ac:dyDescent="0.2">
      <c r="A21" s="3" t="s">
        <v>13</v>
      </c>
      <c r="B21" s="71">
        <v>0</v>
      </c>
      <c r="C21" s="71">
        <v>0</v>
      </c>
      <c r="D21" s="112">
        <v>0</v>
      </c>
    </row>
    <row r="22" spans="1:4" x14ac:dyDescent="0.2">
      <c r="A22" s="3" t="s">
        <v>14</v>
      </c>
      <c r="B22" s="71">
        <v>0</v>
      </c>
      <c r="C22" s="71">
        <v>0</v>
      </c>
      <c r="D22" s="112">
        <v>0</v>
      </c>
    </row>
    <row r="23" spans="1:4" x14ac:dyDescent="0.2">
      <c r="A23" s="3" t="s">
        <v>15</v>
      </c>
      <c r="B23" s="71">
        <v>0</v>
      </c>
      <c r="C23" s="71">
        <v>0</v>
      </c>
      <c r="D23" s="112">
        <v>0</v>
      </c>
    </row>
    <row r="24" spans="1:4" ht="13.5" thickBot="1" x14ac:dyDescent="0.25">
      <c r="A24" s="28" t="s">
        <v>16</v>
      </c>
      <c r="B24" s="71">
        <v>0</v>
      </c>
      <c r="C24" s="103">
        <v>0</v>
      </c>
      <c r="D24" s="113">
        <v>0</v>
      </c>
    </row>
    <row r="25" spans="1:4" ht="13.5" thickBot="1" x14ac:dyDescent="0.25">
      <c r="A25" s="27" t="s">
        <v>141</v>
      </c>
      <c r="B25" s="101">
        <f>SUM(B19:B24)</f>
        <v>0</v>
      </c>
      <c r="C25" s="101">
        <f>SUM(C19:C24)</f>
        <v>0</v>
      </c>
      <c r="D25" s="114">
        <f>SUM(D19:D24)</f>
        <v>0</v>
      </c>
    </row>
    <row r="26" spans="1:4" ht="25.5" x14ac:dyDescent="0.2">
      <c r="A26" s="90" t="s">
        <v>20</v>
      </c>
      <c r="B26" s="71">
        <v>0</v>
      </c>
      <c r="C26" s="104">
        <v>0</v>
      </c>
      <c r="D26" s="116">
        <v>0</v>
      </c>
    </row>
    <row r="27" spans="1:4" x14ac:dyDescent="0.2">
      <c r="A27" s="3" t="s">
        <v>17</v>
      </c>
      <c r="B27" s="71">
        <v>0</v>
      </c>
      <c r="C27" s="71">
        <v>0</v>
      </c>
      <c r="D27" s="112">
        <v>0</v>
      </c>
    </row>
    <row r="28" spans="1:4" x14ac:dyDescent="0.2">
      <c r="A28" s="3" t="s">
        <v>18</v>
      </c>
      <c r="B28" s="71">
        <v>0</v>
      </c>
      <c r="C28" s="71">
        <v>0</v>
      </c>
      <c r="D28" s="112">
        <v>0</v>
      </c>
    </row>
    <row r="29" spans="1:4" ht="13.5" thickBot="1" x14ac:dyDescent="0.25">
      <c r="A29" s="28" t="s">
        <v>19</v>
      </c>
      <c r="B29" s="71">
        <v>0</v>
      </c>
      <c r="C29" s="103">
        <v>0</v>
      </c>
      <c r="D29" s="113">
        <v>0</v>
      </c>
    </row>
    <row r="30" spans="1:4" ht="13.5" thickBot="1" x14ac:dyDescent="0.25">
      <c r="A30" s="27" t="s">
        <v>142</v>
      </c>
      <c r="B30" s="101">
        <f>SUM(B26:B29)</f>
        <v>0</v>
      </c>
      <c r="C30" s="101">
        <f>SUM(C26:C29)</f>
        <v>0</v>
      </c>
      <c r="D30" s="114">
        <f>SUM(D26:D29)</f>
        <v>0</v>
      </c>
    </row>
    <row r="31" spans="1:4" ht="25.5" x14ac:dyDescent="0.2">
      <c r="A31" s="90" t="s">
        <v>32</v>
      </c>
      <c r="B31" s="71">
        <v>0</v>
      </c>
      <c r="C31" s="104">
        <v>0</v>
      </c>
      <c r="D31" s="116">
        <v>0</v>
      </c>
    </row>
    <row r="32" spans="1:4" ht="13.5" thickBot="1" x14ac:dyDescent="0.25">
      <c r="A32" s="28" t="s">
        <v>22</v>
      </c>
      <c r="B32" s="103">
        <v>0</v>
      </c>
      <c r="C32" s="103">
        <v>0</v>
      </c>
      <c r="D32" s="113">
        <v>0</v>
      </c>
    </row>
    <row r="33" spans="1:4" ht="13.5" thickBot="1" x14ac:dyDescent="0.25">
      <c r="A33" s="27" t="s">
        <v>143</v>
      </c>
      <c r="B33" s="101">
        <f>SUM(B31:B32)</f>
        <v>0</v>
      </c>
      <c r="C33" s="101">
        <f>SUM(C31:C32)</f>
        <v>0</v>
      </c>
      <c r="D33" s="114">
        <f>SUM(D31:D32)</f>
        <v>0</v>
      </c>
    </row>
    <row r="34" spans="1:4" ht="25.5" x14ac:dyDescent="0.2">
      <c r="A34" s="90" t="s">
        <v>33</v>
      </c>
      <c r="B34" s="104">
        <v>0</v>
      </c>
      <c r="C34" s="104">
        <v>0</v>
      </c>
      <c r="D34" s="104">
        <v>0</v>
      </c>
    </row>
    <row r="35" spans="1:4" s="155" customFormat="1" x14ac:dyDescent="0.2">
      <c r="A35" s="29" t="s">
        <v>192</v>
      </c>
      <c r="B35" s="142">
        <v>0</v>
      </c>
      <c r="C35" s="142">
        <v>0</v>
      </c>
      <c r="D35" s="142">
        <v>0</v>
      </c>
    </row>
    <row r="36" spans="1:4" x14ac:dyDescent="0.2">
      <c r="A36" s="3" t="s">
        <v>193</v>
      </c>
      <c r="B36" s="71">
        <v>0</v>
      </c>
      <c r="C36" s="71">
        <v>0</v>
      </c>
      <c r="D36" s="71">
        <v>0</v>
      </c>
    </row>
    <row r="37" spans="1:4" x14ac:dyDescent="0.2">
      <c r="A37" s="3" t="s">
        <v>25</v>
      </c>
      <c r="B37" s="71">
        <v>0</v>
      </c>
      <c r="C37" s="71">
        <v>0</v>
      </c>
      <c r="D37" s="71">
        <v>0</v>
      </c>
    </row>
    <row r="38" spans="1:4" ht="13.5" thickBot="1" x14ac:dyDescent="0.25">
      <c r="A38" s="28" t="s">
        <v>24</v>
      </c>
      <c r="B38" s="103">
        <v>0</v>
      </c>
      <c r="C38" s="103">
        <v>0</v>
      </c>
      <c r="D38" s="103">
        <v>0</v>
      </c>
    </row>
    <row r="39" spans="1:4" ht="13.5" thickBot="1" x14ac:dyDescent="0.25">
      <c r="A39" s="27" t="s">
        <v>144</v>
      </c>
      <c r="B39" s="101">
        <f>SUM(B34:B38)</f>
        <v>0</v>
      </c>
      <c r="C39" s="101">
        <f>SUM(C34:C38)</f>
        <v>0</v>
      </c>
      <c r="D39" s="114">
        <f>SUM(D34:D38)</f>
        <v>0</v>
      </c>
    </row>
    <row r="40" spans="1:4" ht="25.5" x14ac:dyDescent="0.2">
      <c r="A40" s="90" t="s">
        <v>34</v>
      </c>
      <c r="B40" s="104">
        <v>0</v>
      </c>
      <c r="C40" s="104">
        <v>0</v>
      </c>
      <c r="D40" s="104">
        <v>0</v>
      </c>
    </row>
    <row r="41" spans="1:4" x14ac:dyDescent="0.2">
      <c r="A41" s="3" t="s">
        <v>26</v>
      </c>
      <c r="B41" s="71">
        <v>0</v>
      </c>
      <c r="C41" s="71">
        <v>0</v>
      </c>
      <c r="D41" s="71">
        <v>0</v>
      </c>
    </row>
    <row r="42" spans="1:4" x14ac:dyDescent="0.2">
      <c r="A42" s="3" t="s">
        <v>27</v>
      </c>
      <c r="B42" s="71">
        <v>0</v>
      </c>
      <c r="C42" s="71">
        <v>0</v>
      </c>
      <c r="D42" s="71">
        <v>0</v>
      </c>
    </row>
    <row r="43" spans="1:4" x14ac:dyDescent="0.2">
      <c r="A43" s="3" t="s">
        <v>28</v>
      </c>
      <c r="B43" s="71">
        <v>0</v>
      </c>
      <c r="C43" s="71">
        <v>0</v>
      </c>
      <c r="D43" s="71">
        <v>0</v>
      </c>
    </row>
    <row r="44" spans="1:4" ht="25.5" x14ac:dyDescent="0.2">
      <c r="A44" s="5" t="s">
        <v>29</v>
      </c>
      <c r="B44" s="103">
        <v>0</v>
      </c>
      <c r="C44" s="103">
        <v>0</v>
      </c>
      <c r="D44" s="103">
        <v>0</v>
      </c>
    </row>
    <row r="45" spans="1:4" x14ac:dyDescent="0.2">
      <c r="A45" s="3" t="s">
        <v>30</v>
      </c>
      <c r="B45" s="71">
        <v>0</v>
      </c>
      <c r="C45" s="71">
        <v>0</v>
      </c>
      <c r="D45" s="112">
        <v>0</v>
      </c>
    </row>
    <row r="46" spans="1:4" ht="13.5" thickBot="1" x14ac:dyDescent="0.25">
      <c r="A46" s="28" t="s">
        <v>31</v>
      </c>
      <c r="B46" s="103">
        <v>0</v>
      </c>
      <c r="C46" s="103">
        <v>0</v>
      </c>
      <c r="D46" s="113">
        <v>0</v>
      </c>
    </row>
    <row r="47" spans="1:4" ht="13.5" thickBot="1" x14ac:dyDescent="0.25">
      <c r="A47" s="27" t="s">
        <v>145</v>
      </c>
      <c r="B47" s="101">
        <f>SUM(B40:B46)</f>
        <v>0</v>
      </c>
      <c r="C47" s="101">
        <f>SUM(C40:C46)</f>
        <v>0</v>
      </c>
      <c r="D47" s="114">
        <f>SUM(D40:D46)</f>
        <v>0</v>
      </c>
    </row>
    <row r="48" spans="1:4" ht="25.5" x14ac:dyDescent="0.2">
      <c r="A48" s="226" t="s">
        <v>241</v>
      </c>
      <c r="B48" s="227">
        <v>0</v>
      </c>
      <c r="C48" s="227">
        <v>0</v>
      </c>
      <c r="D48" s="227">
        <v>0</v>
      </c>
    </row>
    <row r="49" spans="1:4" x14ac:dyDescent="0.2">
      <c r="A49" s="3" t="s">
        <v>35</v>
      </c>
      <c r="B49" s="71">
        <v>0</v>
      </c>
      <c r="C49" s="71">
        <v>0</v>
      </c>
      <c r="D49" s="71">
        <v>0</v>
      </c>
    </row>
    <row r="50" spans="1:4" x14ac:dyDescent="0.2">
      <c r="A50" s="3" t="s">
        <v>36</v>
      </c>
      <c r="B50" s="71">
        <v>0</v>
      </c>
      <c r="C50" s="71">
        <v>0</v>
      </c>
      <c r="D50" s="71">
        <v>0</v>
      </c>
    </row>
    <row r="51" spans="1:4" x14ac:dyDescent="0.2">
      <c r="A51" s="3" t="s">
        <v>37</v>
      </c>
      <c r="B51" s="71">
        <v>0</v>
      </c>
      <c r="C51" s="71">
        <v>0</v>
      </c>
      <c r="D51" s="71">
        <v>0</v>
      </c>
    </row>
    <row r="52" spans="1:4" x14ac:dyDescent="0.2">
      <c r="A52" s="3" t="s">
        <v>38</v>
      </c>
      <c r="B52" s="71">
        <v>0</v>
      </c>
      <c r="C52" s="71">
        <v>0</v>
      </c>
      <c r="D52" s="71">
        <v>0</v>
      </c>
    </row>
    <row r="53" spans="1:4" x14ac:dyDescent="0.2">
      <c r="A53" s="3" t="s">
        <v>39</v>
      </c>
      <c r="B53" s="103">
        <v>0</v>
      </c>
      <c r="C53" s="103">
        <v>0</v>
      </c>
      <c r="D53" s="103">
        <v>0</v>
      </c>
    </row>
    <row r="54" spans="1:4" x14ac:dyDescent="0.2">
      <c r="A54" s="3" t="s">
        <v>40</v>
      </c>
      <c r="B54" s="71">
        <v>0</v>
      </c>
      <c r="C54" s="71">
        <v>0</v>
      </c>
      <c r="D54" s="71">
        <v>0</v>
      </c>
    </row>
    <row r="55" spans="1:4" ht="13.5" thickBot="1" x14ac:dyDescent="0.25">
      <c r="A55" s="28" t="s">
        <v>41</v>
      </c>
      <c r="B55" s="103">
        <v>0</v>
      </c>
      <c r="C55" s="103">
        <v>0</v>
      </c>
      <c r="D55" s="103">
        <v>0</v>
      </c>
    </row>
    <row r="56" spans="1:4" ht="13.5" thickBot="1" x14ac:dyDescent="0.25">
      <c r="A56" s="27" t="s">
        <v>146</v>
      </c>
      <c r="B56" s="101">
        <f>SUM(B48:B55)</f>
        <v>0</v>
      </c>
      <c r="C56" s="101">
        <f>SUM(C48:C55)</f>
        <v>0</v>
      </c>
      <c r="D56" s="114">
        <f>SUM(D48:D55)</f>
        <v>0</v>
      </c>
    </row>
    <row r="57" spans="1:4" ht="25.5" x14ac:dyDescent="0.2">
      <c r="A57" s="90" t="s">
        <v>47</v>
      </c>
      <c r="B57" s="71">
        <v>0</v>
      </c>
      <c r="C57" s="71">
        <v>0</v>
      </c>
      <c r="D57" s="71">
        <v>0</v>
      </c>
    </row>
    <row r="58" spans="1:4" x14ac:dyDescent="0.2">
      <c r="A58" s="3" t="s">
        <v>42</v>
      </c>
      <c r="B58" s="103">
        <v>0</v>
      </c>
      <c r="C58" s="103">
        <v>0</v>
      </c>
      <c r="D58" s="103">
        <v>0</v>
      </c>
    </row>
    <row r="59" spans="1:4" ht="13.5" thickBot="1" x14ac:dyDescent="0.25">
      <c r="A59" s="3" t="s">
        <v>43</v>
      </c>
      <c r="B59" s="71">
        <v>0</v>
      </c>
      <c r="C59" s="71">
        <v>0</v>
      </c>
      <c r="D59" s="71">
        <v>0</v>
      </c>
    </row>
    <row r="60" spans="1:4" ht="13.5" thickBot="1" x14ac:dyDescent="0.25">
      <c r="A60" s="27" t="s">
        <v>147</v>
      </c>
      <c r="B60" s="101">
        <f>SUM(B57:B59)</f>
        <v>0</v>
      </c>
      <c r="C60" s="101">
        <f>SUM(C57:C59)</f>
        <v>0</v>
      </c>
      <c r="D60" s="114">
        <f>SUM(D57:D59)</f>
        <v>0</v>
      </c>
    </row>
    <row r="61" spans="1:4" ht="25.5" x14ac:dyDescent="0.2">
      <c r="A61" s="90" t="s">
        <v>48</v>
      </c>
      <c r="B61" s="71">
        <v>0</v>
      </c>
      <c r="C61" s="71">
        <v>0</v>
      </c>
      <c r="D61" s="71">
        <v>0</v>
      </c>
    </row>
    <row r="62" spans="1:4" x14ac:dyDescent="0.2">
      <c r="A62" s="3" t="s">
        <v>44</v>
      </c>
      <c r="B62" s="103">
        <v>0</v>
      </c>
      <c r="C62" s="103">
        <v>0</v>
      </c>
      <c r="D62" s="103">
        <v>0</v>
      </c>
    </row>
    <row r="63" spans="1:4" x14ac:dyDescent="0.2">
      <c r="A63" s="3" t="s">
        <v>45</v>
      </c>
      <c r="B63" s="71">
        <v>0</v>
      </c>
      <c r="C63" s="71">
        <v>0</v>
      </c>
      <c r="D63" s="71">
        <v>0</v>
      </c>
    </row>
    <row r="64" spans="1:4" ht="13.5" thickBot="1" x14ac:dyDescent="0.25">
      <c r="A64" s="28" t="s">
        <v>46</v>
      </c>
      <c r="B64" s="103">
        <v>0</v>
      </c>
      <c r="C64" s="103">
        <v>0</v>
      </c>
      <c r="D64" s="103">
        <v>0</v>
      </c>
    </row>
    <row r="65" spans="1:4" ht="13.5" thickBot="1" x14ac:dyDescent="0.25">
      <c r="A65" s="27" t="s">
        <v>148</v>
      </c>
      <c r="B65" s="101">
        <f>SUM(B61:B64)</f>
        <v>0</v>
      </c>
      <c r="C65" s="101">
        <f>SUM(C61:C64)</f>
        <v>0</v>
      </c>
      <c r="D65" s="114">
        <f>SUM(D61:D64)</f>
        <v>0</v>
      </c>
    </row>
    <row r="66" spans="1:4" ht="13.5" thickBot="1" x14ac:dyDescent="0.25">
      <c r="A66" s="27" t="s">
        <v>4</v>
      </c>
      <c r="B66" s="101">
        <f>(B18+B25+B30+B33+B39+B47+B56+B60+B65)</f>
        <v>0</v>
      </c>
      <c r="C66" s="101">
        <f>(C18+C25+C30+C33+C39+C47+C56+C60+C65)</f>
        <v>0</v>
      </c>
      <c r="D66" s="114">
        <f>(D18+D25+D30+D33+D39+D47+D56+D60+D65)</f>
        <v>0</v>
      </c>
    </row>
    <row r="67" spans="1:4" x14ac:dyDescent="0.2">
      <c r="A67" s="32" t="s">
        <v>5</v>
      </c>
      <c r="B67" s="102"/>
      <c r="C67" s="102"/>
      <c r="D67" s="115"/>
    </row>
    <row r="68" spans="1:4" ht="25.5" x14ac:dyDescent="0.2">
      <c r="A68" s="6" t="s">
        <v>63</v>
      </c>
      <c r="B68" s="71">
        <v>0</v>
      </c>
      <c r="C68" s="71">
        <v>0</v>
      </c>
      <c r="D68" s="71">
        <v>0</v>
      </c>
    </row>
    <row r="69" spans="1:4" x14ac:dyDescent="0.2">
      <c r="A69" s="3" t="s">
        <v>49</v>
      </c>
      <c r="B69" s="71">
        <v>0</v>
      </c>
      <c r="C69" s="103">
        <v>0</v>
      </c>
      <c r="D69" s="103">
        <v>0</v>
      </c>
    </row>
    <row r="70" spans="1:4" x14ac:dyDescent="0.2">
      <c r="A70" s="3" t="s">
        <v>50</v>
      </c>
      <c r="B70" s="71">
        <v>0</v>
      </c>
      <c r="C70" s="71">
        <v>0</v>
      </c>
      <c r="D70" s="71">
        <v>0</v>
      </c>
    </row>
    <row r="71" spans="1:4" x14ac:dyDescent="0.2">
      <c r="A71" s="3" t="s">
        <v>51</v>
      </c>
      <c r="B71" s="71">
        <v>0</v>
      </c>
      <c r="C71" s="71">
        <v>0</v>
      </c>
      <c r="D71" s="71">
        <v>0</v>
      </c>
    </row>
    <row r="72" spans="1:4" x14ac:dyDescent="0.2">
      <c r="A72" s="29" t="s">
        <v>153</v>
      </c>
      <c r="B72" s="71">
        <v>0</v>
      </c>
      <c r="C72" s="71">
        <v>0</v>
      </c>
      <c r="D72" s="71">
        <v>0</v>
      </c>
    </row>
    <row r="73" spans="1:4" ht="13.5" thickBot="1" x14ac:dyDescent="0.25">
      <c r="A73" s="28" t="s">
        <v>52</v>
      </c>
      <c r="B73" s="71">
        <v>0</v>
      </c>
      <c r="C73" s="103">
        <v>0</v>
      </c>
      <c r="D73" s="103">
        <v>0</v>
      </c>
    </row>
    <row r="74" spans="1:4" ht="13.5" thickBot="1" x14ac:dyDescent="0.25">
      <c r="A74" s="27" t="s">
        <v>149</v>
      </c>
      <c r="B74" s="101">
        <f>SUM(B68:B73)</f>
        <v>0</v>
      </c>
      <c r="C74" s="101">
        <f>SUM(C68:C73)</f>
        <v>0</v>
      </c>
      <c r="D74" s="114">
        <f>SUM(D68:D73)</f>
        <v>0</v>
      </c>
    </row>
    <row r="75" spans="1:4" ht="25.5" x14ac:dyDescent="0.2">
      <c r="A75" s="90" t="s">
        <v>64</v>
      </c>
      <c r="B75" s="71">
        <v>0</v>
      </c>
      <c r="C75" s="71">
        <v>0</v>
      </c>
      <c r="D75" s="71">
        <v>0</v>
      </c>
    </row>
    <row r="76" spans="1:4" x14ac:dyDescent="0.2">
      <c r="A76" s="3" t="s">
        <v>53</v>
      </c>
      <c r="B76" s="71">
        <v>0</v>
      </c>
      <c r="C76" s="103">
        <v>0</v>
      </c>
      <c r="D76" s="103">
        <v>0</v>
      </c>
    </row>
    <row r="77" spans="1:4" x14ac:dyDescent="0.2">
      <c r="A77" s="3" t="s">
        <v>54</v>
      </c>
      <c r="B77" s="71">
        <v>0</v>
      </c>
      <c r="C77" s="71">
        <v>0</v>
      </c>
      <c r="D77" s="71">
        <v>0</v>
      </c>
    </row>
    <row r="78" spans="1:4" x14ac:dyDescent="0.2">
      <c r="A78" s="3" t="s">
        <v>55</v>
      </c>
      <c r="B78" s="71">
        <v>0</v>
      </c>
      <c r="C78" s="103">
        <v>0</v>
      </c>
      <c r="D78" s="103">
        <v>0</v>
      </c>
    </row>
    <row r="79" spans="1:4" x14ac:dyDescent="0.2">
      <c r="A79" s="3" t="s">
        <v>56</v>
      </c>
      <c r="B79" s="71">
        <v>0</v>
      </c>
      <c r="C79" s="71">
        <v>0</v>
      </c>
      <c r="D79" s="71">
        <v>0</v>
      </c>
    </row>
    <row r="80" spans="1:4" x14ac:dyDescent="0.2">
      <c r="A80" s="3" t="s">
        <v>57</v>
      </c>
      <c r="B80" s="71">
        <v>0</v>
      </c>
      <c r="C80" s="71">
        <v>0</v>
      </c>
      <c r="D80" s="71">
        <v>0</v>
      </c>
    </row>
    <row r="81" spans="1:5" x14ac:dyDescent="0.2">
      <c r="A81" s="3" t="s">
        <v>58</v>
      </c>
      <c r="B81" s="71">
        <v>0</v>
      </c>
      <c r="C81" s="103">
        <v>0</v>
      </c>
      <c r="D81" s="103">
        <v>0</v>
      </c>
    </row>
    <row r="82" spans="1:5" x14ac:dyDescent="0.2">
      <c r="A82" s="3" t="s">
        <v>59</v>
      </c>
      <c r="B82" s="71">
        <v>0</v>
      </c>
      <c r="C82" s="71">
        <v>0</v>
      </c>
      <c r="D82" s="71">
        <v>0</v>
      </c>
    </row>
    <row r="83" spans="1:5" ht="13.5" thickBot="1" x14ac:dyDescent="0.25">
      <c r="A83" s="28" t="s">
        <v>60</v>
      </c>
      <c r="B83" s="71">
        <v>0</v>
      </c>
      <c r="C83" s="103">
        <v>0</v>
      </c>
      <c r="D83" s="103">
        <v>0</v>
      </c>
    </row>
    <row r="84" spans="1:5" ht="13.5" thickBot="1" x14ac:dyDescent="0.25">
      <c r="A84" s="27" t="s">
        <v>150</v>
      </c>
      <c r="B84" s="101">
        <f>SUM(B75:B83)</f>
        <v>0</v>
      </c>
      <c r="C84" s="101">
        <f>SUM(C75:C83)</f>
        <v>0</v>
      </c>
      <c r="D84" s="114">
        <f>SUM(D75:D83)</f>
        <v>0</v>
      </c>
    </row>
    <row r="85" spans="1:5" ht="25.5" x14ac:dyDescent="0.2">
      <c r="A85" s="156" t="s">
        <v>191</v>
      </c>
      <c r="B85" s="223">
        <f>'Initial Data'!B27</f>
        <v>0</v>
      </c>
      <c r="C85" s="225">
        <f>'Initial Data'!E27</f>
        <v>0</v>
      </c>
      <c r="D85" s="225">
        <f>'Initial Data'!H27</f>
        <v>0</v>
      </c>
    </row>
    <row r="86" spans="1:5" x14ac:dyDescent="0.2">
      <c r="A86" s="29" t="s">
        <v>61</v>
      </c>
      <c r="B86" s="142">
        <v>0</v>
      </c>
      <c r="C86" s="142">
        <v>0</v>
      </c>
      <c r="D86" s="142">
        <v>0</v>
      </c>
    </row>
    <row r="87" spans="1:5" ht="13.5" thickBot="1" x14ac:dyDescent="0.25">
      <c r="A87" s="144" t="s">
        <v>62</v>
      </c>
      <c r="B87" s="142">
        <v>0</v>
      </c>
      <c r="C87" s="145">
        <v>0</v>
      </c>
      <c r="D87" s="145">
        <v>0</v>
      </c>
    </row>
    <row r="88" spans="1:5" ht="13.5" thickBot="1" x14ac:dyDescent="0.25">
      <c r="A88" s="147" t="s">
        <v>151</v>
      </c>
      <c r="B88" s="148">
        <f>SUM(B85:B87)</f>
        <v>0</v>
      </c>
      <c r="C88" s="148">
        <f>SUM(C85:C87)</f>
        <v>0</v>
      </c>
      <c r="D88" s="149">
        <f>SUM(D85:D87)</f>
        <v>0</v>
      </c>
    </row>
    <row r="89" spans="1:5" ht="13.5" thickBot="1" x14ac:dyDescent="0.25">
      <c r="A89" s="147" t="s">
        <v>9</v>
      </c>
      <c r="B89" s="148">
        <f>(B74+B84+B88)</f>
        <v>0</v>
      </c>
      <c r="C89" s="148">
        <f>(C74+C84+C88)</f>
        <v>0</v>
      </c>
      <c r="D89" s="149">
        <f>(D74+D84+D88)</f>
        <v>0</v>
      </c>
    </row>
    <row r="90" spans="1:5" x14ac:dyDescent="0.2">
      <c r="A90" s="305"/>
      <c r="B90" s="306"/>
      <c r="C90" s="306"/>
      <c r="D90" s="306"/>
    </row>
    <row r="91" spans="1:5" ht="13.5" thickBot="1" x14ac:dyDescent="0.25">
      <c r="A91" s="35"/>
      <c r="B91" s="157"/>
      <c r="C91" s="157"/>
      <c r="D91" s="157"/>
      <c r="E91" s="16"/>
    </row>
    <row r="92" spans="1:5" s="8" customFormat="1" ht="22.5" customHeight="1" x14ac:dyDescent="0.2">
      <c r="A92" s="285" t="s">
        <v>220</v>
      </c>
      <c r="B92" s="238" t="s">
        <v>23</v>
      </c>
      <c r="C92" s="238" t="s">
        <v>23</v>
      </c>
      <c r="D92" s="238" t="s">
        <v>23</v>
      </c>
    </row>
    <row r="93" spans="1:5" ht="13.5" thickBot="1" x14ac:dyDescent="0.25">
      <c r="A93" s="28" t="s">
        <v>65</v>
      </c>
      <c r="B93" s="142">
        <v>0</v>
      </c>
      <c r="C93" s="117">
        <f>B94</f>
        <v>0</v>
      </c>
      <c r="D93" s="118">
        <f>C94</f>
        <v>0</v>
      </c>
    </row>
    <row r="94" spans="1:5" ht="13.5" thickBot="1" x14ac:dyDescent="0.25">
      <c r="A94" s="27" t="s">
        <v>66</v>
      </c>
      <c r="B94" s="101">
        <f>B93+B95-B99</f>
        <v>0</v>
      </c>
      <c r="C94" s="101">
        <f>C93+C95-C99</f>
        <v>0</v>
      </c>
      <c r="D94" s="114">
        <f>D93+D95-D99</f>
        <v>0</v>
      </c>
    </row>
    <row r="95" spans="1:5" ht="13.5" thickBot="1" x14ac:dyDescent="0.25">
      <c r="A95" s="27" t="s">
        <v>2</v>
      </c>
      <c r="B95" s="291"/>
      <c r="C95" s="291"/>
      <c r="D95" s="292"/>
    </row>
    <row r="96" spans="1:5" x14ac:dyDescent="0.2">
      <c r="A96" s="187" t="s">
        <v>79</v>
      </c>
      <c r="B96" s="293">
        <v>0</v>
      </c>
      <c r="C96" s="294">
        <v>0</v>
      </c>
      <c r="D96" s="295">
        <v>0</v>
      </c>
    </row>
    <row r="97" spans="1:5" x14ac:dyDescent="0.2">
      <c r="A97" s="239" t="s">
        <v>75</v>
      </c>
      <c r="B97" s="294">
        <v>0</v>
      </c>
      <c r="C97" s="294">
        <v>0</v>
      </c>
      <c r="D97" s="294">
        <v>0</v>
      </c>
    </row>
    <row r="98" spans="1:5" x14ac:dyDescent="0.2">
      <c r="A98" s="239" t="s">
        <v>76</v>
      </c>
      <c r="B98" s="294">
        <v>0</v>
      </c>
      <c r="C98" s="294">
        <v>0</v>
      </c>
      <c r="D98" s="294">
        <v>0</v>
      </c>
    </row>
    <row r="99" spans="1:5" ht="13.5" thickBot="1" x14ac:dyDescent="0.25">
      <c r="A99" s="189" t="s">
        <v>222</v>
      </c>
      <c r="B99" s="241">
        <f>SUM(B96:B98)</f>
        <v>0</v>
      </c>
      <c r="C99" s="241">
        <f>SUM(C96:C98)</f>
        <v>0</v>
      </c>
      <c r="D99" s="242">
        <f>SUM(D96:D98)</f>
        <v>0</v>
      </c>
    </row>
    <row r="100" spans="1:5" x14ac:dyDescent="0.2">
      <c r="A100" s="35"/>
      <c r="B100" s="157"/>
      <c r="C100" s="157"/>
      <c r="D100" s="157"/>
      <c r="E100" s="16"/>
    </row>
    <row r="101" spans="1:5" ht="13.5" thickBot="1" x14ac:dyDescent="0.25">
      <c r="A101" s="35"/>
      <c r="B101" s="157"/>
      <c r="C101" s="157"/>
      <c r="D101" s="157"/>
      <c r="E101" s="16"/>
    </row>
    <row r="102" spans="1:5" s="8" customFormat="1" ht="22.5" x14ac:dyDescent="0.2">
      <c r="A102" s="285" t="s">
        <v>221</v>
      </c>
      <c r="B102" s="159" t="str">
        <f>+B9</f>
        <v>Audited 
2020-2021</v>
      </c>
      <c r="C102" s="159" t="str">
        <f>+C9</f>
        <v>Unaudited 
2021-2022</v>
      </c>
      <c r="D102" s="159" t="str">
        <f>+D9</f>
        <v>Budget 
2022-2023</v>
      </c>
    </row>
    <row r="103" spans="1:5" ht="13.5" thickBot="1" x14ac:dyDescent="0.25">
      <c r="A103" s="28" t="s">
        <v>65</v>
      </c>
      <c r="B103" s="71">
        <v>0</v>
      </c>
      <c r="C103" s="117">
        <f>B104</f>
        <v>0</v>
      </c>
      <c r="D103" s="118">
        <f>C104</f>
        <v>0</v>
      </c>
    </row>
    <row r="104" spans="1:5" ht="13.5" thickBot="1" x14ac:dyDescent="0.25">
      <c r="A104" s="27" t="s">
        <v>66</v>
      </c>
      <c r="B104" s="101">
        <f>B103+B149-B173</f>
        <v>0</v>
      </c>
      <c r="C104" s="101">
        <f>C103+C149-C173</f>
        <v>0</v>
      </c>
      <c r="D104" s="114">
        <f>D103+D149-D173</f>
        <v>0</v>
      </c>
    </row>
    <row r="105" spans="1:5" ht="13.5" thickBot="1" x14ac:dyDescent="0.25">
      <c r="A105" s="27" t="s">
        <v>2</v>
      </c>
      <c r="B105" s="101"/>
      <c r="C105" s="101"/>
      <c r="D105" s="114"/>
    </row>
    <row r="106" spans="1:5" x14ac:dyDescent="0.2">
      <c r="A106" s="153" t="s">
        <v>190</v>
      </c>
      <c r="B106" s="240">
        <f>'Initial Data'!B13</f>
        <v>0</v>
      </c>
      <c r="C106" s="223">
        <f>'Initial Data'!E13</f>
        <v>0</v>
      </c>
      <c r="D106" s="224">
        <f>'Initial Data'!H13</f>
        <v>0</v>
      </c>
    </row>
    <row r="107" spans="1:5" ht="25.5" x14ac:dyDescent="0.2">
      <c r="A107" s="282" t="s">
        <v>249</v>
      </c>
      <c r="B107" s="71">
        <v>0</v>
      </c>
      <c r="C107" s="71">
        <v>0</v>
      </c>
      <c r="D107" s="112">
        <v>0</v>
      </c>
    </row>
    <row r="108" spans="1:5" x14ac:dyDescent="0.2">
      <c r="A108" s="3" t="s">
        <v>13</v>
      </c>
      <c r="B108" s="71">
        <v>0</v>
      </c>
      <c r="C108" s="71">
        <v>0</v>
      </c>
      <c r="D108" s="112">
        <v>0</v>
      </c>
    </row>
    <row r="109" spans="1:5" x14ac:dyDescent="0.2">
      <c r="A109" s="3" t="s">
        <v>14</v>
      </c>
      <c r="B109" s="71">
        <v>0</v>
      </c>
      <c r="C109" s="71">
        <v>0</v>
      </c>
      <c r="D109" s="112">
        <v>0</v>
      </c>
    </row>
    <row r="110" spans="1:5" ht="13.5" thickBot="1" x14ac:dyDescent="0.25">
      <c r="A110" s="28" t="s">
        <v>16</v>
      </c>
      <c r="B110" s="71">
        <v>0</v>
      </c>
      <c r="C110" s="103">
        <v>0</v>
      </c>
      <c r="D110" s="113">
        <v>0</v>
      </c>
    </row>
    <row r="111" spans="1:5" ht="13.5" thickBot="1" x14ac:dyDescent="0.25">
      <c r="A111" s="27" t="s">
        <v>141</v>
      </c>
      <c r="B111" s="101">
        <f>SUM(B107:B110)</f>
        <v>0</v>
      </c>
      <c r="C111" s="101">
        <f>SUM(C107:C110)</f>
        <v>0</v>
      </c>
      <c r="D111" s="114">
        <f>SUM(D107:D110)</f>
        <v>0</v>
      </c>
    </row>
    <row r="112" spans="1:5" ht="25.5" x14ac:dyDescent="0.2">
      <c r="A112" s="90" t="s">
        <v>20</v>
      </c>
      <c r="B112" s="71">
        <v>0</v>
      </c>
      <c r="C112" s="104">
        <v>0</v>
      </c>
      <c r="D112" s="116">
        <v>0</v>
      </c>
    </row>
    <row r="113" spans="1:4" x14ac:dyDescent="0.2">
      <c r="A113" s="3" t="s">
        <v>17</v>
      </c>
      <c r="B113" s="71">
        <v>0</v>
      </c>
      <c r="C113" s="71">
        <v>0</v>
      </c>
      <c r="D113" s="112">
        <v>0</v>
      </c>
    </row>
    <row r="114" spans="1:4" x14ac:dyDescent="0.2">
      <c r="A114" s="3" t="s">
        <v>18</v>
      </c>
      <c r="B114" s="71">
        <v>0</v>
      </c>
      <c r="C114" s="71">
        <v>0</v>
      </c>
      <c r="D114" s="112">
        <v>0</v>
      </c>
    </row>
    <row r="115" spans="1:4" ht="13.5" thickBot="1" x14ac:dyDescent="0.25">
      <c r="A115" s="28" t="s">
        <v>19</v>
      </c>
      <c r="B115" s="71">
        <v>0</v>
      </c>
      <c r="C115" s="103">
        <v>0</v>
      </c>
      <c r="D115" s="113">
        <v>0</v>
      </c>
    </row>
    <row r="116" spans="1:4" ht="13.5" thickBot="1" x14ac:dyDescent="0.25">
      <c r="A116" s="27" t="s">
        <v>142</v>
      </c>
      <c r="B116" s="101">
        <f>SUM(B112:B115)</f>
        <v>0</v>
      </c>
      <c r="C116" s="101">
        <f>SUM(C112:C115)</f>
        <v>0</v>
      </c>
      <c r="D116" s="114">
        <f>SUM(D112:D115)</f>
        <v>0</v>
      </c>
    </row>
    <row r="117" spans="1:4" ht="25.5" x14ac:dyDescent="0.2">
      <c r="A117" s="90" t="s">
        <v>32</v>
      </c>
      <c r="B117" s="71">
        <v>0</v>
      </c>
      <c r="C117" s="104">
        <v>0</v>
      </c>
      <c r="D117" s="116">
        <v>0</v>
      </c>
    </row>
    <row r="118" spans="1:4" ht="13.5" thickBot="1" x14ac:dyDescent="0.25">
      <c r="A118" s="28" t="s">
        <v>22</v>
      </c>
      <c r="B118" s="103">
        <v>0</v>
      </c>
      <c r="C118" s="103">
        <v>0</v>
      </c>
      <c r="D118" s="113">
        <v>0</v>
      </c>
    </row>
    <row r="119" spans="1:4" ht="13.5" thickBot="1" x14ac:dyDescent="0.25">
      <c r="A119" s="27" t="s">
        <v>143</v>
      </c>
      <c r="B119" s="101">
        <f>SUM(B117:B118)</f>
        <v>0</v>
      </c>
      <c r="C119" s="101">
        <f>SUM(C117:C118)</f>
        <v>0</v>
      </c>
      <c r="D119" s="114">
        <f>SUM(D117:D118)</f>
        <v>0</v>
      </c>
    </row>
    <row r="120" spans="1:4" ht="25.5" x14ac:dyDescent="0.2">
      <c r="A120" s="90" t="s">
        <v>33</v>
      </c>
      <c r="B120" s="104">
        <v>0</v>
      </c>
      <c r="C120" s="104">
        <v>0</v>
      </c>
      <c r="D120" s="104">
        <v>0</v>
      </c>
    </row>
    <row r="121" spans="1:4" s="155" customFormat="1" x14ac:dyDescent="0.2">
      <c r="A121" s="29" t="s">
        <v>192</v>
      </c>
      <c r="B121" s="142">
        <v>0</v>
      </c>
      <c r="C121" s="142">
        <v>0</v>
      </c>
      <c r="D121" s="142">
        <v>0</v>
      </c>
    </row>
    <row r="122" spans="1:4" x14ac:dyDescent="0.2">
      <c r="A122" s="3" t="s">
        <v>193</v>
      </c>
      <c r="B122" s="71">
        <v>0</v>
      </c>
      <c r="C122" s="71">
        <v>0</v>
      </c>
      <c r="D122" s="71">
        <v>0</v>
      </c>
    </row>
    <row r="123" spans="1:4" x14ac:dyDescent="0.2">
      <c r="A123" s="3" t="s">
        <v>25</v>
      </c>
      <c r="B123" s="71">
        <v>0</v>
      </c>
      <c r="C123" s="71">
        <v>0</v>
      </c>
      <c r="D123" s="71">
        <v>0</v>
      </c>
    </row>
    <row r="124" spans="1:4" ht="13.5" thickBot="1" x14ac:dyDescent="0.25">
      <c r="A124" s="28" t="s">
        <v>24</v>
      </c>
      <c r="B124" s="103">
        <v>0</v>
      </c>
      <c r="C124" s="103">
        <v>0</v>
      </c>
      <c r="D124" s="103">
        <v>0</v>
      </c>
    </row>
    <row r="125" spans="1:4" ht="13.5" thickBot="1" x14ac:dyDescent="0.25">
      <c r="A125" s="27" t="s">
        <v>144</v>
      </c>
      <c r="B125" s="101">
        <f>SUM(B120:B124)</f>
        <v>0</v>
      </c>
      <c r="C125" s="101">
        <f>SUM(C120:C124)</f>
        <v>0</v>
      </c>
      <c r="D125" s="114">
        <f>SUM(D120:D124)</f>
        <v>0</v>
      </c>
    </row>
    <row r="126" spans="1:4" ht="25.5" x14ac:dyDescent="0.2">
      <c r="A126" s="90" t="s">
        <v>34</v>
      </c>
      <c r="B126" s="104">
        <v>0</v>
      </c>
      <c r="C126" s="104">
        <v>0</v>
      </c>
      <c r="D126" s="104">
        <v>0</v>
      </c>
    </row>
    <row r="127" spans="1:4" x14ac:dyDescent="0.2">
      <c r="A127" s="3" t="s">
        <v>26</v>
      </c>
      <c r="B127" s="71">
        <v>0</v>
      </c>
      <c r="C127" s="71">
        <v>0</v>
      </c>
      <c r="D127" s="71">
        <v>0</v>
      </c>
    </row>
    <row r="128" spans="1:4" x14ac:dyDescent="0.2">
      <c r="A128" s="3" t="s">
        <v>27</v>
      </c>
      <c r="B128" s="71">
        <v>0</v>
      </c>
      <c r="C128" s="71">
        <v>0</v>
      </c>
      <c r="D128" s="71">
        <v>0</v>
      </c>
    </row>
    <row r="129" spans="1:4" x14ac:dyDescent="0.2">
      <c r="A129" s="3" t="s">
        <v>28</v>
      </c>
      <c r="B129" s="71">
        <v>0</v>
      </c>
      <c r="C129" s="71">
        <v>0</v>
      </c>
      <c r="D129" s="71">
        <v>0</v>
      </c>
    </row>
    <row r="130" spans="1:4" x14ac:dyDescent="0.2">
      <c r="A130" s="28" t="s">
        <v>246</v>
      </c>
      <c r="B130" s="103">
        <v>0</v>
      </c>
      <c r="C130" s="103">
        <v>0</v>
      </c>
      <c r="D130" s="278">
        <v>0</v>
      </c>
    </row>
    <row r="131" spans="1:4" ht="13.5" thickBot="1" x14ac:dyDescent="0.25">
      <c r="A131" s="28" t="s">
        <v>31</v>
      </c>
      <c r="B131" s="103">
        <v>0</v>
      </c>
      <c r="C131" s="103">
        <v>0</v>
      </c>
      <c r="D131" s="113">
        <v>0</v>
      </c>
    </row>
    <row r="132" spans="1:4" ht="13.5" thickBot="1" x14ac:dyDescent="0.25">
      <c r="A132" s="27" t="s">
        <v>145</v>
      </c>
      <c r="B132" s="101">
        <f>SUM(B126:B131)</f>
        <v>0</v>
      </c>
      <c r="C132" s="101">
        <f>SUM(C126:C131)</f>
        <v>0</v>
      </c>
      <c r="D132" s="114">
        <f>SUM(D126:D131)</f>
        <v>0</v>
      </c>
    </row>
    <row r="133" spans="1:4" ht="25.5" x14ac:dyDescent="0.2">
      <c r="A133" s="226" t="s">
        <v>241</v>
      </c>
      <c r="B133" s="227">
        <v>0</v>
      </c>
      <c r="C133" s="227">
        <v>0</v>
      </c>
      <c r="D133" s="227">
        <v>0</v>
      </c>
    </row>
    <row r="134" spans="1:4" x14ac:dyDescent="0.2">
      <c r="A134" s="3" t="s">
        <v>36</v>
      </c>
      <c r="B134" s="71">
        <v>0</v>
      </c>
      <c r="C134" s="71">
        <v>0</v>
      </c>
      <c r="D134" s="71">
        <v>0</v>
      </c>
    </row>
    <row r="135" spans="1:4" x14ac:dyDescent="0.2">
      <c r="A135" s="3" t="s">
        <v>37</v>
      </c>
      <c r="B135" s="71">
        <v>0</v>
      </c>
      <c r="C135" s="71">
        <v>0</v>
      </c>
      <c r="D135" s="71">
        <v>0</v>
      </c>
    </row>
    <row r="136" spans="1:4" x14ac:dyDescent="0.2">
      <c r="A136" s="3" t="s">
        <v>38</v>
      </c>
      <c r="B136" s="71">
        <v>0</v>
      </c>
      <c r="C136" s="71">
        <v>0</v>
      </c>
      <c r="D136" s="71">
        <v>0</v>
      </c>
    </row>
    <row r="137" spans="1:4" x14ac:dyDescent="0.2">
      <c r="A137" s="3" t="s">
        <v>39</v>
      </c>
      <c r="B137" s="103">
        <v>0</v>
      </c>
      <c r="C137" s="103">
        <v>0</v>
      </c>
      <c r="D137" s="103">
        <v>0</v>
      </c>
    </row>
    <row r="138" spans="1:4" x14ac:dyDescent="0.2">
      <c r="A138" s="3" t="s">
        <v>40</v>
      </c>
      <c r="B138" s="71">
        <v>0</v>
      </c>
      <c r="C138" s="71">
        <v>0</v>
      </c>
      <c r="D138" s="71">
        <v>0</v>
      </c>
    </row>
    <row r="139" spans="1:4" ht="13.5" thickBot="1" x14ac:dyDescent="0.25">
      <c r="A139" s="28" t="s">
        <v>41</v>
      </c>
      <c r="B139" s="103">
        <v>0</v>
      </c>
      <c r="C139" s="103">
        <v>0</v>
      </c>
      <c r="D139" s="103">
        <v>0</v>
      </c>
    </row>
    <row r="140" spans="1:4" ht="13.5" thickBot="1" x14ac:dyDescent="0.25">
      <c r="A140" s="27" t="s">
        <v>146</v>
      </c>
      <c r="B140" s="101">
        <f>SUM(B133:B139)</f>
        <v>0</v>
      </c>
      <c r="C140" s="101">
        <f>SUM(C133:C139)</f>
        <v>0</v>
      </c>
      <c r="D140" s="114">
        <f>SUM(D133:D139)</f>
        <v>0</v>
      </c>
    </row>
    <row r="141" spans="1:4" x14ac:dyDescent="0.2">
      <c r="A141" s="90" t="s">
        <v>242</v>
      </c>
      <c r="B141" s="71">
        <v>0</v>
      </c>
      <c r="C141" s="71">
        <v>0</v>
      </c>
      <c r="D141" s="71">
        <v>0</v>
      </c>
    </row>
    <row r="142" spans="1:4" x14ac:dyDescent="0.2">
      <c r="A142" s="3" t="s">
        <v>42</v>
      </c>
      <c r="B142" s="103">
        <v>0</v>
      </c>
      <c r="C142" s="103">
        <v>0</v>
      </c>
      <c r="D142" s="103">
        <v>0</v>
      </c>
    </row>
    <row r="143" spans="1:4" ht="13.5" thickBot="1" x14ac:dyDescent="0.25">
      <c r="A143" s="3" t="s">
        <v>43</v>
      </c>
      <c r="B143" s="71">
        <v>0</v>
      </c>
      <c r="C143" s="71">
        <v>0</v>
      </c>
      <c r="D143" s="71">
        <v>0</v>
      </c>
    </row>
    <row r="144" spans="1:4" ht="13.5" thickBot="1" x14ac:dyDescent="0.25">
      <c r="A144" s="27" t="s">
        <v>147</v>
      </c>
      <c r="B144" s="101">
        <f>SUM(B141:B143)</f>
        <v>0</v>
      </c>
      <c r="C144" s="101">
        <f>SUM(C141:C143)</f>
        <v>0</v>
      </c>
      <c r="D144" s="114">
        <f>SUM(D141:D143)</f>
        <v>0</v>
      </c>
    </row>
    <row r="145" spans="1:4" ht="25.5" x14ac:dyDescent="0.2">
      <c r="A145" s="90" t="s">
        <v>48</v>
      </c>
      <c r="B145" s="71">
        <v>0</v>
      </c>
      <c r="C145" s="71">
        <v>0</v>
      </c>
      <c r="D145" s="71">
        <v>0</v>
      </c>
    </row>
    <row r="146" spans="1:4" x14ac:dyDescent="0.2">
      <c r="A146" s="3" t="s">
        <v>44</v>
      </c>
      <c r="B146" s="103">
        <v>0</v>
      </c>
      <c r="C146" s="103">
        <v>0</v>
      </c>
      <c r="D146" s="103">
        <v>0</v>
      </c>
    </row>
    <row r="147" spans="1:4" ht="13.5" thickBot="1" x14ac:dyDescent="0.25">
      <c r="A147" s="28" t="s">
        <v>46</v>
      </c>
      <c r="B147" s="103">
        <v>0</v>
      </c>
      <c r="C147" s="103">
        <v>0</v>
      </c>
      <c r="D147" s="103">
        <v>0</v>
      </c>
    </row>
    <row r="148" spans="1:4" ht="13.5" thickBot="1" x14ac:dyDescent="0.25">
      <c r="A148" s="27" t="s">
        <v>148</v>
      </c>
      <c r="B148" s="101">
        <f>SUM(B145:B147)</f>
        <v>0</v>
      </c>
      <c r="C148" s="101">
        <f>SUM(C145:C147)</f>
        <v>0</v>
      </c>
      <c r="D148" s="114">
        <f>SUM(D145:D147)</f>
        <v>0</v>
      </c>
    </row>
    <row r="149" spans="1:4" ht="13.5" thickBot="1" x14ac:dyDescent="0.25">
      <c r="A149" s="27" t="s">
        <v>4</v>
      </c>
      <c r="B149" s="101">
        <f>(B106+B111+B116+B119+B125+B132+B140+B144+B148)</f>
        <v>0</v>
      </c>
      <c r="C149" s="101">
        <f>(C106+C111+C116+C119+C125+C132+C140+C144+C148)</f>
        <v>0</v>
      </c>
      <c r="D149" s="114">
        <f>(D106+D111+D116+D119+D125+D132+D140+D144+D148)</f>
        <v>0</v>
      </c>
    </row>
    <row r="150" spans="1:4" x14ac:dyDescent="0.2">
      <c r="A150" s="32" t="s">
        <v>5</v>
      </c>
      <c r="B150" s="102"/>
      <c r="C150" s="102"/>
      <c r="D150" s="115"/>
    </row>
    <row r="151" spans="1:4" ht="25.5" x14ac:dyDescent="0.2">
      <c r="A151" s="6" t="s">
        <v>63</v>
      </c>
      <c r="B151" s="71">
        <v>0</v>
      </c>
      <c r="C151" s="71">
        <v>0</v>
      </c>
      <c r="D151" s="71">
        <v>0</v>
      </c>
    </row>
    <row r="152" spans="1:4" x14ac:dyDescent="0.2">
      <c r="A152" s="3" t="s">
        <v>49</v>
      </c>
      <c r="B152" s="71">
        <v>0</v>
      </c>
      <c r="C152" s="103">
        <v>0</v>
      </c>
      <c r="D152" s="103">
        <v>0</v>
      </c>
    </row>
    <row r="153" spans="1:4" x14ac:dyDescent="0.2">
      <c r="A153" s="3" t="s">
        <v>50</v>
      </c>
      <c r="B153" s="71">
        <v>0</v>
      </c>
      <c r="C153" s="71">
        <v>0</v>
      </c>
      <c r="D153" s="71">
        <v>0</v>
      </c>
    </row>
    <row r="154" spans="1:4" x14ac:dyDescent="0.2">
      <c r="A154" s="3" t="s">
        <v>51</v>
      </c>
      <c r="B154" s="71">
        <v>0</v>
      </c>
      <c r="C154" s="71">
        <v>0</v>
      </c>
      <c r="D154" s="71">
        <v>0</v>
      </c>
    </row>
    <row r="155" spans="1:4" x14ac:dyDescent="0.2">
      <c r="A155" s="277" t="s">
        <v>243</v>
      </c>
      <c r="B155" s="71"/>
      <c r="C155" s="71"/>
      <c r="D155" s="71"/>
    </row>
    <row r="156" spans="1:4" x14ac:dyDescent="0.2">
      <c r="A156" s="29" t="s">
        <v>153</v>
      </c>
      <c r="B156" s="71">
        <v>0</v>
      </c>
      <c r="C156" s="71">
        <v>0</v>
      </c>
      <c r="D156" s="71">
        <v>0</v>
      </c>
    </row>
    <row r="157" spans="1:4" ht="13.5" thickBot="1" x14ac:dyDescent="0.25">
      <c r="A157" s="28" t="s">
        <v>52</v>
      </c>
      <c r="B157" s="71">
        <v>0</v>
      </c>
      <c r="C157" s="103">
        <v>0</v>
      </c>
      <c r="D157" s="103">
        <v>0</v>
      </c>
    </row>
    <row r="158" spans="1:4" ht="13.5" thickBot="1" x14ac:dyDescent="0.25">
      <c r="A158" s="27" t="s">
        <v>149</v>
      </c>
      <c r="B158" s="101">
        <f>SUM(B151:B157)</f>
        <v>0</v>
      </c>
      <c r="C158" s="101">
        <f>SUM(C151:C157)</f>
        <v>0</v>
      </c>
      <c r="D158" s="114">
        <f>SUM(D151:D157)</f>
        <v>0</v>
      </c>
    </row>
    <row r="159" spans="1:4" ht="25.5" x14ac:dyDescent="0.2">
      <c r="A159" s="90" t="s">
        <v>64</v>
      </c>
      <c r="B159" s="71">
        <v>0</v>
      </c>
      <c r="C159" s="71">
        <v>0</v>
      </c>
      <c r="D159" s="71">
        <v>0</v>
      </c>
    </row>
    <row r="160" spans="1:4" x14ac:dyDescent="0.2">
      <c r="A160" s="3" t="s">
        <v>53</v>
      </c>
      <c r="B160" s="71">
        <v>0</v>
      </c>
      <c r="C160" s="103">
        <v>0</v>
      </c>
      <c r="D160" s="103">
        <v>0</v>
      </c>
    </row>
    <row r="161" spans="1:4" x14ac:dyDescent="0.2">
      <c r="A161" s="3" t="s">
        <v>54</v>
      </c>
      <c r="B161" s="71">
        <v>0</v>
      </c>
      <c r="C161" s="71">
        <v>0</v>
      </c>
      <c r="D161" s="71">
        <v>0</v>
      </c>
    </row>
    <row r="162" spans="1:4" x14ac:dyDescent="0.2">
      <c r="A162" s="3" t="s">
        <v>55</v>
      </c>
      <c r="B162" s="71">
        <v>0</v>
      </c>
      <c r="C162" s="103">
        <v>0</v>
      </c>
      <c r="D162" s="103">
        <v>0</v>
      </c>
    </row>
    <row r="163" spans="1:4" x14ac:dyDescent="0.2">
      <c r="A163" s="3" t="s">
        <v>56</v>
      </c>
      <c r="B163" s="71">
        <v>0</v>
      </c>
      <c r="C163" s="71">
        <v>0</v>
      </c>
      <c r="D163" s="71">
        <v>0</v>
      </c>
    </row>
    <row r="164" spans="1:4" x14ac:dyDescent="0.2">
      <c r="A164" s="3" t="s">
        <v>57</v>
      </c>
      <c r="B164" s="71">
        <v>0</v>
      </c>
      <c r="C164" s="71">
        <v>0</v>
      </c>
      <c r="D164" s="71">
        <v>0</v>
      </c>
    </row>
    <row r="165" spans="1:4" x14ac:dyDescent="0.2">
      <c r="A165" s="3" t="s">
        <v>58</v>
      </c>
      <c r="B165" s="71">
        <v>0</v>
      </c>
      <c r="C165" s="103">
        <v>0</v>
      </c>
      <c r="D165" s="103">
        <v>0</v>
      </c>
    </row>
    <row r="166" spans="1:4" x14ac:dyDescent="0.2">
      <c r="A166" s="3" t="s">
        <v>59</v>
      </c>
      <c r="B166" s="71">
        <v>0</v>
      </c>
      <c r="C166" s="71">
        <v>0</v>
      </c>
      <c r="D166" s="71">
        <v>0</v>
      </c>
    </row>
    <row r="167" spans="1:4" ht="13.5" thickBot="1" x14ac:dyDescent="0.25">
      <c r="A167" s="28" t="s">
        <v>60</v>
      </c>
      <c r="B167" s="71">
        <v>0</v>
      </c>
      <c r="C167" s="103">
        <v>0</v>
      </c>
      <c r="D167" s="103">
        <v>0</v>
      </c>
    </row>
    <row r="168" spans="1:4" ht="13.5" thickBot="1" x14ac:dyDescent="0.25">
      <c r="A168" s="27" t="s">
        <v>150</v>
      </c>
      <c r="B168" s="101">
        <f>SUM(B159:B167)</f>
        <v>0</v>
      </c>
      <c r="C168" s="101">
        <f>SUM(C159:C167)</f>
        <v>0</v>
      </c>
      <c r="D168" s="114">
        <f>SUM(D159:D167)</f>
        <v>0</v>
      </c>
    </row>
    <row r="169" spans="1:4" ht="25.5" x14ac:dyDescent="0.2">
      <c r="A169" s="156" t="s">
        <v>191</v>
      </c>
      <c r="B169" s="223">
        <f>'Initial Data'!B106</f>
        <v>0</v>
      </c>
      <c r="C169" s="225">
        <f>'Initial Data'!E106</f>
        <v>0</v>
      </c>
      <c r="D169" s="225">
        <f>'Initial Data'!H106</f>
        <v>0</v>
      </c>
    </row>
    <row r="170" spans="1:4" x14ac:dyDescent="0.2">
      <c r="A170" s="29" t="s">
        <v>61</v>
      </c>
      <c r="B170" s="142">
        <v>0</v>
      </c>
      <c r="C170" s="142">
        <v>0</v>
      </c>
      <c r="D170" s="142">
        <v>0</v>
      </c>
    </row>
    <row r="171" spans="1:4" ht="13.5" thickBot="1" x14ac:dyDescent="0.25">
      <c r="A171" s="144" t="s">
        <v>62</v>
      </c>
      <c r="B171" s="142">
        <v>0</v>
      </c>
      <c r="C171" s="145">
        <v>0</v>
      </c>
      <c r="D171" s="145">
        <v>0</v>
      </c>
    </row>
    <row r="172" spans="1:4" ht="13.5" thickBot="1" x14ac:dyDescent="0.25">
      <c r="A172" s="147" t="s">
        <v>151</v>
      </c>
      <c r="B172" s="148">
        <f>SUM(B169:B171)</f>
        <v>0</v>
      </c>
      <c r="C172" s="148">
        <f>SUM(C169:C171)</f>
        <v>0</v>
      </c>
      <c r="D172" s="149">
        <f>SUM(D169:D171)</f>
        <v>0</v>
      </c>
    </row>
    <row r="173" spans="1:4" ht="13.5" thickBot="1" x14ac:dyDescent="0.25">
      <c r="A173" s="189" t="s">
        <v>222</v>
      </c>
      <c r="B173" s="241">
        <f>SUM(B158+B168+B172)</f>
        <v>0</v>
      </c>
      <c r="C173" s="241">
        <f>SUM(C158+C168+C172)</f>
        <v>0</v>
      </c>
      <c r="D173" s="242">
        <f>SUM(D158+D168+D172)</f>
        <v>0</v>
      </c>
    </row>
    <row r="174" spans="1:4" x14ac:dyDescent="0.2">
      <c r="A174" s="307"/>
      <c r="B174" s="308"/>
      <c r="C174" s="308"/>
      <c r="D174" s="309"/>
    </row>
    <row r="175" spans="1:4" ht="13.5" thickBot="1" x14ac:dyDescent="0.25">
      <c r="A175" s="235"/>
      <c r="B175" s="236"/>
      <c r="C175" s="236"/>
      <c r="D175" s="237"/>
    </row>
    <row r="176" spans="1:4" x14ac:dyDescent="0.2">
      <c r="A176" s="285" t="s">
        <v>187</v>
      </c>
      <c r="B176" s="159" t="s">
        <v>23</v>
      </c>
      <c r="C176" s="159" t="s">
        <v>23</v>
      </c>
      <c r="D176" s="159" t="s">
        <v>23</v>
      </c>
    </row>
    <row r="177" spans="1:5" ht="13.5" thickBot="1" x14ac:dyDescent="0.25">
      <c r="A177" s="29" t="s">
        <v>68</v>
      </c>
      <c r="B177" s="142">
        <v>0</v>
      </c>
      <c r="C177" s="137">
        <f>B178</f>
        <v>0</v>
      </c>
      <c r="D177" s="138">
        <f>C178</f>
        <v>0</v>
      </c>
    </row>
    <row r="178" spans="1:5" ht="13.5" thickBot="1" x14ac:dyDescent="0.25">
      <c r="A178" s="147" t="s">
        <v>154</v>
      </c>
      <c r="B178" s="148">
        <f>(B177+B179-B186)</f>
        <v>0</v>
      </c>
      <c r="C178" s="148">
        <f>(C177+C179-C186)</f>
        <v>0</v>
      </c>
      <c r="D178" s="149">
        <f>(D177+D179-D186)</f>
        <v>0</v>
      </c>
    </row>
    <row r="179" spans="1:5" ht="13.5" thickBot="1" x14ac:dyDescent="0.25">
      <c r="A179" s="147" t="s">
        <v>4</v>
      </c>
      <c r="B179" s="160">
        <v>0</v>
      </c>
      <c r="C179" s="160">
        <v>0</v>
      </c>
      <c r="D179" s="161">
        <v>0</v>
      </c>
    </row>
    <row r="180" spans="1:5" x14ac:dyDescent="0.2">
      <c r="A180" s="162" t="s">
        <v>70</v>
      </c>
      <c r="B180" s="163">
        <v>0</v>
      </c>
      <c r="C180" s="163">
        <v>0</v>
      </c>
      <c r="D180" s="164">
        <v>0</v>
      </c>
    </row>
    <row r="181" spans="1:5" x14ac:dyDescent="0.2">
      <c r="A181" s="29" t="s">
        <v>71</v>
      </c>
      <c r="B181" s="142">
        <v>0</v>
      </c>
      <c r="C181" s="142">
        <v>0</v>
      </c>
      <c r="D181" s="143">
        <v>0</v>
      </c>
    </row>
    <row r="182" spans="1:5" x14ac:dyDescent="0.2">
      <c r="A182" s="144" t="s">
        <v>72</v>
      </c>
      <c r="B182" s="145">
        <v>0</v>
      </c>
      <c r="C182" s="145">
        <v>0</v>
      </c>
      <c r="D182" s="146">
        <v>0</v>
      </c>
    </row>
    <row r="183" spans="1:5" x14ac:dyDescent="0.2">
      <c r="A183" s="144" t="s">
        <v>210</v>
      </c>
      <c r="B183" s="145">
        <v>0</v>
      </c>
      <c r="C183" s="145">
        <v>0</v>
      </c>
      <c r="D183" s="146">
        <v>0</v>
      </c>
    </row>
    <row r="184" spans="1:5" x14ac:dyDescent="0.2">
      <c r="A184" s="29" t="s">
        <v>218</v>
      </c>
      <c r="B184" s="145">
        <v>0</v>
      </c>
      <c r="C184" s="145">
        <v>0</v>
      </c>
      <c r="D184" s="146">
        <v>0</v>
      </c>
    </row>
    <row r="185" spans="1:5" ht="13.5" thickBot="1" x14ac:dyDescent="0.25">
      <c r="A185" s="28" t="s">
        <v>67</v>
      </c>
      <c r="B185" s="142">
        <v>0</v>
      </c>
      <c r="C185" s="142">
        <v>0</v>
      </c>
      <c r="D185" s="143">
        <v>0</v>
      </c>
    </row>
    <row r="186" spans="1:5" ht="13.5" thickBot="1" x14ac:dyDescent="0.25">
      <c r="A186" s="147" t="s">
        <v>9</v>
      </c>
      <c r="B186" s="148">
        <f>SUM(B180:B185)</f>
        <v>0</v>
      </c>
      <c r="C186" s="148">
        <f>SUM(C180:C185)</f>
        <v>0</v>
      </c>
      <c r="D186" s="149">
        <f>SUM(D180:D185)</f>
        <v>0</v>
      </c>
    </row>
    <row r="187" spans="1:5" ht="13.5" thickBot="1" x14ac:dyDescent="0.25">
      <c r="A187" s="165" t="s">
        <v>73</v>
      </c>
      <c r="B187" s="166">
        <v>0</v>
      </c>
      <c r="C187" s="166">
        <v>0</v>
      </c>
      <c r="D187" s="167">
        <v>0</v>
      </c>
      <c r="E187" s="96"/>
    </row>
    <row r="188" spans="1:5" x14ac:dyDescent="0.2">
      <c r="A188" s="35"/>
      <c r="B188" s="50"/>
      <c r="C188" s="50"/>
      <c r="D188" s="50"/>
      <c r="E188" s="16"/>
    </row>
    <row r="189" spans="1:5" ht="13.5" thickBot="1" x14ac:dyDescent="0.25">
      <c r="A189" s="35"/>
      <c r="B189" s="157"/>
      <c r="C189" s="157"/>
      <c r="D189" s="157"/>
    </row>
    <row r="190" spans="1:5" x14ac:dyDescent="0.2">
      <c r="A190" s="285" t="s">
        <v>219</v>
      </c>
      <c r="B190" s="238" t="s">
        <v>23</v>
      </c>
      <c r="C190" s="238" t="s">
        <v>23</v>
      </c>
      <c r="D190" s="238" t="s">
        <v>23</v>
      </c>
    </row>
    <row r="191" spans="1:5" ht="13.5" thickBot="1" x14ac:dyDescent="0.25">
      <c r="A191" s="29" t="s">
        <v>68</v>
      </c>
      <c r="B191" s="142">
        <v>0</v>
      </c>
      <c r="C191" s="137">
        <f>B192</f>
        <v>0</v>
      </c>
      <c r="D191" s="138">
        <f>C192</f>
        <v>0</v>
      </c>
    </row>
    <row r="192" spans="1:5" ht="13.5" thickBot="1" x14ac:dyDescent="0.25">
      <c r="A192" s="27" t="s">
        <v>69</v>
      </c>
      <c r="B192" s="101">
        <f>(B191+B193-B198)</f>
        <v>0</v>
      </c>
      <c r="C192" s="101">
        <f>(C191+C193-C198)</f>
        <v>0</v>
      </c>
      <c r="D192" s="114">
        <f>(D191+D193-D198)</f>
        <v>0</v>
      </c>
    </row>
    <row r="193" spans="1:5" ht="13.5" thickBot="1" x14ac:dyDescent="0.25">
      <c r="A193" s="27" t="s">
        <v>4</v>
      </c>
      <c r="B193" s="106">
        <v>0</v>
      </c>
      <c r="C193" s="106">
        <v>0</v>
      </c>
      <c r="D193" s="119">
        <v>0</v>
      </c>
    </row>
    <row r="194" spans="1:5" x14ac:dyDescent="0.2">
      <c r="A194" s="26" t="s">
        <v>74</v>
      </c>
      <c r="B194" s="104">
        <v>0</v>
      </c>
      <c r="C194" s="104">
        <v>0</v>
      </c>
      <c r="D194" s="116">
        <v>0</v>
      </c>
    </row>
    <row r="195" spans="1:5" x14ac:dyDescent="0.2">
      <c r="A195" s="3" t="s">
        <v>75</v>
      </c>
      <c r="B195" s="71">
        <v>0</v>
      </c>
      <c r="C195" s="71">
        <v>0</v>
      </c>
      <c r="D195" s="112">
        <v>0</v>
      </c>
    </row>
    <row r="196" spans="1:5" x14ac:dyDescent="0.2">
      <c r="A196" s="29" t="s">
        <v>80</v>
      </c>
      <c r="B196" s="142">
        <v>0</v>
      </c>
      <c r="C196" s="142">
        <v>0</v>
      </c>
      <c r="D196" s="143">
        <v>0</v>
      </c>
    </row>
    <row r="197" spans="1:5" ht="13.5" thickBot="1" x14ac:dyDescent="0.25">
      <c r="A197" s="144" t="s">
        <v>76</v>
      </c>
      <c r="B197" s="145">
        <v>0</v>
      </c>
      <c r="C197" s="145">
        <v>0</v>
      </c>
      <c r="D197" s="146">
        <v>0</v>
      </c>
      <c r="E197" s="96"/>
    </row>
    <row r="198" spans="1:5" ht="13.5" thickBot="1" x14ac:dyDescent="0.25">
      <c r="A198" s="147" t="s">
        <v>9</v>
      </c>
      <c r="B198" s="148">
        <f>SUM(B194:B197)</f>
        <v>0</v>
      </c>
      <c r="C198" s="148">
        <f>SUM(C194:C197)</f>
        <v>0</v>
      </c>
      <c r="D198" s="149">
        <f>SUM(D194:D197)</f>
        <v>0</v>
      </c>
      <c r="E198" s="16"/>
    </row>
    <row r="199" spans="1:5" x14ac:dyDescent="0.2">
      <c r="A199" s="35"/>
      <c r="B199" s="50"/>
      <c r="C199" s="50"/>
      <c r="D199" s="50"/>
    </row>
    <row r="200" spans="1:5" ht="13.5" thickBot="1" x14ac:dyDescent="0.25">
      <c r="A200" s="35"/>
      <c r="B200" s="157"/>
      <c r="C200" s="157"/>
      <c r="D200" s="157"/>
    </row>
    <row r="201" spans="1:5" x14ac:dyDescent="0.2">
      <c r="A201" s="285" t="s">
        <v>77</v>
      </c>
      <c r="B201" s="238" t="s">
        <v>23</v>
      </c>
      <c r="C201" s="238" t="s">
        <v>23</v>
      </c>
      <c r="D201" s="238" t="s">
        <v>23</v>
      </c>
    </row>
    <row r="202" spans="1:5" ht="13.5" thickBot="1" x14ac:dyDescent="0.25">
      <c r="A202" s="29" t="s">
        <v>68</v>
      </c>
      <c r="B202" s="142">
        <v>0</v>
      </c>
      <c r="C202" s="168">
        <f>B203</f>
        <v>0</v>
      </c>
      <c r="D202" s="138">
        <f>C203</f>
        <v>0</v>
      </c>
    </row>
    <row r="203" spans="1:5" ht="13.5" thickBot="1" x14ac:dyDescent="0.25">
      <c r="A203" s="147" t="s">
        <v>156</v>
      </c>
      <c r="B203" s="148">
        <f>(B202+B204-B207)</f>
        <v>0</v>
      </c>
      <c r="C203" s="148">
        <f>(C202+C204-C207)</f>
        <v>0</v>
      </c>
      <c r="D203" s="149">
        <f>(D202+D204-D207)</f>
        <v>0</v>
      </c>
    </row>
    <row r="204" spans="1:5" ht="13.5" thickBot="1" x14ac:dyDescent="0.25">
      <c r="A204" s="27" t="s">
        <v>4</v>
      </c>
      <c r="B204" s="106">
        <v>0</v>
      </c>
      <c r="C204" s="106">
        <v>0</v>
      </c>
      <c r="D204" s="119">
        <v>0</v>
      </c>
    </row>
    <row r="205" spans="1:5" x14ac:dyDescent="0.2">
      <c r="A205" s="26" t="s">
        <v>75</v>
      </c>
      <c r="B205" s="104">
        <v>0</v>
      </c>
      <c r="C205" s="104">
        <v>0</v>
      </c>
      <c r="D205" s="116">
        <v>0</v>
      </c>
    </row>
    <row r="206" spans="1:5" ht="13.5" thickBot="1" x14ac:dyDescent="0.25">
      <c r="A206" s="28" t="s">
        <v>76</v>
      </c>
      <c r="B206" s="103">
        <v>0</v>
      </c>
      <c r="C206" s="103">
        <v>0</v>
      </c>
      <c r="D206" s="113">
        <v>0</v>
      </c>
      <c r="E206" s="16"/>
    </row>
    <row r="207" spans="1:5" ht="13.5" thickBot="1" x14ac:dyDescent="0.25">
      <c r="A207" s="27" t="s">
        <v>9</v>
      </c>
      <c r="B207" s="101">
        <f>SUM(B205:B206)</f>
        <v>0</v>
      </c>
      <c r="C207" s="101">
        <f>SUM(C205:C206)</f>
        <v>0</v>
      </c>
      <c r="D207" s="114">
        <f>SUM(D205:D206)</f>
        <v>0</v>
      </c>
      <c r="E207" s="96"/>
    </row>
    <row r="208" spans="1:5" x14ac:dyDescent="0.2">
      <c r="A208" s="97"/>
      <c r="B208" s="105"/>
      <c r="C208" s="105"/>
      <c r="D208" s="105"/>
    </row>
    <row r="209" spans="1:5" ht="13.5" thickBot="1" x14ac:dyDescent="0.25">
      <c r="A209" s="97"/>
      <c r="B209" s="100"/>
      <c r="C209" s="100"/>
      <c r="D209" s="100"/>
    </row>
    <row r="210" spans="1:5" x14ac:dyDescent="0.2">
      <c r="A210" s="285" t="s">
        <v>78</v>
      </c>
      <c r="B210" s="238" t="s">
        <v>23</v>
      </c>
      <c r="C210" s="238" t="s">
        <v>23</v>
      </c>
      <c r="D210" s="238" t="s">
        <v>23</v>
      </c>
    </row>
    <row r="211" spans="1:5" ht="13.5" thickBot="1" x14ac:dyDescent="0.25">
      <c r="A211" s="29" t="s">
        <v>68</v>
      </c>
      <c r="B211" s="142">
        <v>0</v>
      </c>
      <c r="C211" s="168">
        <f>B212</f>
        <v>0</v>
      </c>
      <c r="D211" s="138">
        <f>C212</f>
        <v>0</v>
      </c>
    </row>
    <row r="212" spans="1:5" ht="13.5" thickBot="1" x14ac:dyDescent="0.25">
      <c r="A212" s="147" t="s">
        <v>156</v>
      </c>
      <c r="B212" s="148">
        <f>(B211+B213-B217)</f>
        <v>0</v>
      </c>
      <c r="C212" s="148">
        <f>(C211+C213-C217)</f>
        <v>0</v>
      </c>
      <c r="D212" s="149">
        <f>(D211+D213-D217)</f>
        <v>0</v>
      </c>
    </row>
    <row r="213" spans="1:5" ht="13.5" thickBot="1" x14ac:dyDescent="0.25">
      <c r="A213" s="147" t="s">
        <v>4</v>
      </c>
      <c r="B213" s="160">
        <v>0</v>
      </c>
      <c r="C213" s="160">
        <v>0</v>
      </c>
      <c r="D213" s="161">
        <v>0</v>
      </c>
    </row>
    <row r="214" spans="1:5" x14ac:dyDescent="0.2">
      <c r="A214" s="29" t="s">
        <v>75</v>
      </c>
      <c r="B214" s="142">
        <v>0</v>
      </c>
      <c r="C214" s="142">
        <v>0</v>
      </c>
      <c r="D214" s="143">
        <v>0</v>
      </c>
    </row>
    <row r="215" spans="1:5" x14ac:dyDescent="0.2">
      <c r="A215" s="29" t="s">
        <v>80</v>
      </c>
      <c r="B215" s="142">
        <v>0</v>
      </c>
      <c r="C215" s="142">
        <v>0</v>
      </c>
      <c r="D215" s="143">
        <v>0</v>
      </c>
    </row>
    <row r="216" spans="1:5" ht="13.5" thickBot="1" x14ac:dyDescent="0.25">
      <c r="A216" s="144" t="s">
        <v>76</v>
      </c>
      <c r="B216" s="145">
        <v>0</v>
      </c>
      <c r="C216" s="145">
        <v>0</v>
      </c>
      <c r="D216" s="146">
        <v>0</v>
      </c>
      <c r="E216" s="96"/>
    </row>
    <row r="217" spans="1:5" ht="13.5" thickBot="1" x14ac:dyDescent="0.25">
      <c r="A217" s="147" t="s">
        <v>9</v>
      </c>
      <c r="B217" s="148">
        <f>SUM(B214:B216)</f>
        <v>0</v>
      </c>
      <c r="C217" s="148">
        <f>SUM(C214:C216)</f>
        <v>0</v>
      </c>
      <c r="D217" s="149">
        <f>SUM(D214:D216)</f>
        <v>0</v>
      </c>
      <c r="E217" s="16"/>
    </row>
    <row r="218" spans="1:5" x14ac:dyDescent="0.2">
      <c r="A218" s="35"/>
      <c r="B218" s="50"/>
      <c r="C218" s="50"/>
      <c r="D218" s="50"/>
    </row>
    <row r="219" spans="1:5" ht="13.5" thickBot="1" x14ac:dyDescent="0.25">
      <c r="A219" s="35"/>
      <c r="B219" s="157"/>
      <c r="C219" s="157"/>
      <c r="D219" s="157"/>
    </row>
    <row r="220" spans="1:5" ht="25.5" x14ac:dyDescent="0.2">
      <c r="A220" s="286" t="s">
        <v>188</v>
      </c>
      <c r="B220" s="238" t="s">
        <v>23</v>
      </c>
      <c r="C220" s="238" t="s">
        <v>23</v>
      </c>
      <c r="D220" s="238" t="s">
        <v>23</v>
      </c>
    </row>
    <row r="221" spans="1:5" ht="13.5" thickBot="1" x14ac:dyDescent="0.25">
      <c r="A221" s="144" t="s">
        <v>68</v>
      </c>
      <c r="B221" s="145">
        <v>0</v>
      </c>
      <c r="C221" s="169">
        <f>B222</f>
        <v>0</v>
      </c>
      <c r="D221" s="170">
        <f>C222</f>
        <v>0</v>
      </c>
    </row>
    <row r="222" spans="1:5" ht="13.5" thickBot="1" x14ac:dyDescent="0.25">
      <c r="A222" s="27" t="s">
        <v>156</v>
      </c>
      <c r="B222" s="101">
        <f>B221+B223-B227</f>
        <v>0</v>
      </c>
      <c r="C222" s="101">
        <f>C221+C223-C227</f>
        <v>0</v>
      </c>
      <c r="D222" s="114">
        <f>D221+D223-D227</f>
        <v>0</v>
      </c>
    </row>
    <row r="223" spans="1:5" ht="13.5" thickBot="1" x14ac:dyDescent="0.25">
      <c r="A223" s="27" t="s">
        <v>4</v>
      </c>
      <c r="B223" s="106">
        <v>0</v>
      </c>
      <c r="C223" s="106">
        <v>0</v>
      </c>
      <c r="D223" s="119">
        <v>0</v>
      </c>
    </row>
    <row r="224" spans="1:5" x14ac:dyDescent="0.2">
      <c r="A224" s="26" t="s">
        <v>79</v>
      </c>
      <c r="B224" s="104">
        <v>0</v>
      </c>
      <c r="C224" s="104">
        <v>0</v>
      </c>
      <c r="D224" s="116">
        <v>0</v>
      </c>
    </row>
    <row r="225" spans="1:5" x14ac:dyDescent="0.2">
      <c r="A225" s="3" t="s">
        <v>75</v>
      </c>
      <c r="B225" s="71">
        <v>0</v>
      </c>
      <c r="C225" s="71">
        <v>0</v>
      </c>
      <c r="D225" s="112">
        <v>0</v>
      </c>
    </row>
    <row r="226" spans="1:5" ht="13.5" thickBot="1" x14ac:dyDescent="0.25">
      <c r="A226" s="28" t="s">
        <v>76</v>
      </c>
      <c r="B226" s="103">
        <v>0</v>
      </c>
      <c r="C226" s="103">
        <v>0</v>
      </c>
      <c r="D226" s="113">
        <v>0</v>
      </c>
    </row>
    <row r="227" spans="1:5" ht="13.5" thickBot="1" x14ac:dyDescent="0.25">
      <c r="A227" s="27" t="s">
        <v>9</v>
      </c>
      <c r="B227" s="101">
        <f>SUM(B224:B226)</f>
        <v>0</v>
      </c>
      <c r="C227" s="101">
        <f>SUM(C224:C226)</f>
        <v>0</v>
      </c>
      <c r="D227" s="114">
        <f>SUM(D224:D226)</f>
        <v>0</v>
      </c>
    </row>
    <row r="228" spans="1:5" x14ac:dyDescent="0.2">
      <c r="A228" s="8"/>
      <c r="B228" s="310"/>
      <c r="C228" s="310"/>
      <c r="D228" s="310"/>
    </row>
    <row r="230" spans="1:5" ht="60" customHeight="1" x14ac:dyDescent="0.2">
      <c r="A230" s="332" t="s">
        <v>250</v>
      </c>
      <c r="B230" s="332"/>
      <c r="C230" s="332"/>
      <c r="D230" s="332"/>
      <c r="E230" s="81"/>
    </row>
    <row r="231" spans="1:5" x14ac:dyDescent="0.2">
      <c r="A231" s="283"/>
      <c r="B231" s="283"/>
      <c r="C231" s="283"/>
      <c r="D231" s="283"/>
      <c r="E231" s="81"/>
    </row>
    <row r="232" spans="1:5" x14ac:dyDescent="0.2">
      <c r="A232" s="283"/>
      <c r="B232" s="283"/>
      <c r="C232" s="283"/>
      <c r="D232" s="283"/>
      <c r="E232" s="81"/>
    </row>
    <row r="233" spans="1:5" x14ac:dyDescent="0.2">
      <c r="A233" s="283"/>
      <c r="B233" s="283"/>
      <c r="C233" s="283"/>
      <c r="D233" s="283"/>
      <c r="E233" s="81"/>
    </row>
    <row r="234" spans="1:5" x14ac:dyDescent="0.2">
      <c r="A234" s="81"/>
      <c r="B234" s="86"/>
      <c r="C234" s="86"/>
      <c r="D234" s="86"/>
      <c r="E234" s="81"/>
    </row>
    <row r="235" spans="1:5" x14ac:dyDescent="0.2">
      <c r="A235" s="84"/>
      <c r="B235" s="107"/>
      <c r="C235" s="107"/>
      <c r="D235" s="107"/>
      <c r="E235" s="81"/>
    </row>
    <row r="236" spans="1:5" x14ac:dyDescent="0.2">
      <c r="A236" s="81"/>
      <c r="B236" s="86"/>
      <c r="C236" s="86"/>
      <c r="D236" s="86"/>
      <c r="E236" s="81"/>
    </row>
    <row r="237" spans="1:5" x14ac:dyDescent="0.2">
      <c r="A237" s="81"/>
      <c r="B237" s="86"/>
      <c r="C237" s="86"/>
      <c r="D237" s="86"/>
      <c r="E237" s="81"/>
    </row>
    <row r="238" spans="1:5" x14ac:dyDescent="0.2">
      <c r="A238" s="85"/>
      <c r="B238" s="87"/>
      <c r="C238" s="87"/>
      <c r="D238" s="87"/>
      <c r="E238" s="81"/>
    </row>
    <row r="239" spans="1:5" x14ac:dyDescent="0.2">
      <c r="A239" s="85"/>
      <c r="B239" s="87"/>
      <c r="C239" s="87"/>
      <c r="D239" s="87"/>
      <c r="E239" s="81"/>
    </row>
    <row r="240" spans="1:5" x14ac:dyDescent="0.2">
      <c r="A240" s="85"/>
      <c r="B240" s="87"/>
      <c r="C240" s="87"/>
      <c r="D240" s="87"/>
      <c r="E240" s="81"/>
    </row>
    <row r="241" spans="1:5" x14ac:dyDescent="0.2">
      <c r="A241" s="81"/>
      <c r="B241" s="86"/>
      <c r="C241" s="86"/>
      <c r="D241" s="86"/>
      <c r="E241" s="81"/>
    </row>
    <row r="242" spans="1:5" x14ac:dyDescent="0.2">
      <c r="A242" s="81"/>
      <c r="B242" s="86"/>
      <c r="C242" s="86"/>
      <c r="D242" s="86"/>
      <c r="E242" s="81"/>
    </row>
    <row r="243" spans="1:5" x14ac:dyDescent="0.2">
      <c r="A243" s="84"/>
      <c r="B243" s="107"/>
      <c r="C243" s="107"/>
      <c r="D243" s="107"/>
      <c r="E243" s="81"/>
    </row>
    <row r="244" spans="1:5" x14ac:dyDescent="0.2">
      <c r="A244" s="81"/>
      <c r="B244" s="86"/>
      <c r="C244" s="86"/>
      <c r="D244" s="86"/>
      <c r="E244" s="81"/>
    </row>
    <row r="245" spans="1:5" x14ac:dyDescent="0.2">
      <c r="A245" s="81"/>
      <c r="B245" s="86"/>
      <c r="C245" s="86"/>
      <c r="D245" s="86"/>
      <c r="E245" s="81"/>
    </row>
    <row r="246" spans="1:5" x14ac:dyDescent="0.2">
      <c r="A246" s="85"/>
      <c r="B246" s="87"/>
      <c r="C246" s="87"/>
      <c r="D246" s="87"/>
      <c r="E246" s="81"/>
    </row>
    <row r="247" spans="1:5" x14ac:dyDescent="0.2">
      <c r="A247" s="85"/>
      <c r="B247" s="87"/>
      <c r="C247" s="87"/>
      <c r="D247" s="87"/>
      <c r="E247" s="81"/>
    </row>
    <row r="248" spans="1:5" x14ac:dyDescent="0.2">
      <c r="A248" s="85"/>
      <c r="B248" s="87"/>
      <c r="C248" s="87"/>
      <c r="D248" s="87"/>
      <c r="E248" s="81"/>
    </row>
    <row r="249" spans="1:5" x14ac:dyDescent="0.2">
      <c r="A249" s="81"/>
      <c r="B249" s="86"/>
      <c r="C249" s="86"/>
      <c r="D249" s="86"/>
      <c r="E249" s="81"/>
    </row>
    <row r="250" spans="1:5" x14ac:dyDescent="0.2">
      <c r="A250" s="81"/>
      <c r="B250" s="86"/>
      <c r="C250" s="86"/>
      <c r="D250" s="86"/>
      <c r="E250" s="81"/>
    </row>
    <row r="251" spans="1:5" x14ac:dyDescent="0.2">
      <c r="A251" s="84"/>
      <c r="B251" s="107"/>
      <c r="C251" s="107"/>
      <c r="D251" s="107"/>
      <c r="E251" s="81"/>
    </row>
    <row r="252" spans="1:5" x14ac:dyDescent="0.2">
      <c r="A252" s="81"/>
      <c r="B252" s="86"/>
      <c r="C252" s="86"/>
      <c r="D252" s="86"/>
      <c r="E252" s="81"/>
    </row>
    <row r="253" spans="1:5" x14ac:dyDescent="0.2">
      <c r="A253" s="81"/>
      <c r="B253" s="86"/>
      <c r="C253" s="86"/>
      <c r="D253" s="86"/>
      <c r="E253" s="81"/>
    </row>
    <row r="254" spans="1:5" x14ac:dyDescent="0.2">
      <c r="A254" s="81"/>
      <c r="B254" s="86"/>
      <c r="C254" s="86"/>
      <c r="D254" s="86"/>
      <c r="E254" s="81"/>
    </row>
    <row r="255" spans="1:5" x14ac:dyDescent="0.2">
      <c r="A255" s="81"/>
      <c r="B255" s="86"/>
      <c r="C255" s="86"/>
      <c r="D255" s="86"/>
      <c r="E255" s="81"/>
    </row>
    <row r="256" spans="1:5" x14ac:dyDescent="0.2">
      <c r="A256" s="84"/>
      <c r="B256" s="107"/>
      <c r="C256" s="107"/>
      <c r="D256" s="107"/>
      <c r="E256" s="81"/>
    </row>
    <row r="257" spans="1:5" x14ac:dyDescent="0.2">
      <c r="A257" s="81"/>
      <c r="B257" s="86"/>
      <c r="C257" s="86"/>
      <c r="D257" s="86"/>
      <c r="E257" s="81"/>
    </row>
    <row r="258" spans="1:5" x14ac:dyDescent="0.2">
      <c r="A258" s="85"/>
      <c r="B258" s="87"/>
      <c r="C258" s="87"/>
      <c r="D258" s="87"/>
      <c r="E258" s="81"/>
    </row>
    <row r="259" spans="1:5" x14ac:dyDescent="0.2">
      <c r="A259" s="85"/>
      <c r="B259" s="87"/>
      <c r="C259" s="87"/>
      <c r="D259" s="87"/>
      <c r="E259" s="81"/>
    </row>
    <row r="260" spans="1:5" x14ac:dyDescent="0.2">
      <c r="A260" s="85"/>
      <c r="B260" s="87"/>
      <c r="C260" s="87"/>
      <c r="D260" s="87"/>
      <c r="E260" s="81"/>
    </row>
    <row r="261" spans="1:5" x14ac:dyDescent="0.2">
      <c r="A261" s="81"/>
      <c r="B261" s="86"/>
      <c r="C261" s="86"/>
      <c r="D261" s="86"/>
      <c r="E261" s="81"/>
    </row>
    <row r="262" spans="1:5" x14ac:dyDescent="0.2">
      <c r="A262" s="81"/>
      <c r="B262" s="86"/>
      <c r="C262" s="86"/>
      <c r="D262" s="86"/>
      <c r="E262" s="81"/>
    </row>
    <row r="263" spans="1:5" x14ac:dyDescent="0.2">
      <c r="A263" s="84"/>
      <c r="B263" s="107"/>
      <c r="C263" s="107"/>
      <c r="D263" s="107"/>
      <c r="E263" s="81"/>
    </row>
    <row r="264" spans="1:5" x14ac:dyDescent="0.2">
      <c r="A264" s="81"/>
      <c r="B264" s="86"/>
      <c r="C264" s="86"/>
      <c r="D264" s="86"/>
      <c r="E264" s="81"/>
    </row>
    <row r="265" spans="1:5" x14ac:dyDescent="0.2">
      <c r="A265" s="85"/>
      <c r="B265" s="87"/>
      <c r="C265" s="87"/>
      <c r="D265" s="87"/>
      <c r="E265" s="81"/>
    </row>
    <row r="266" spans="1:5" x14ac:dyDescent="0.2">
      <c r="A266" s="85"/>
      <c r="B266" s="87"/>
      <c r="C266" s="87"/>
      <c r="D266" s="87"/>
      <c r="E266" s="81"/>
    </row>
    <row r="267" spans="1:5" x14ac:dyDescent="0.2">
      <c r="A267" s="85"/>
      <c r="B267" s="87"/>
      <c r="C267" s="87"/>
      <c r="D267" s="87"/>
      <c r="E267" s="81"/>
    </row>
    <row r="268" spans="1:5" x14ac:dyDescent="0.2">
      <c r="A268" s="81"/>
      <c r="B268" s="86"/>
      <c r="C268" s="86"/>
      <c r="D268" s="86"/>
      <c r="E268" s="81"/>
    </row>
    <row r="269" spans="1:5" x14ac:dyDescent="0.2">
      <c r="A269" s="81"/>
      <c r="B269" s="86"/>
      <c r="C269" s="86"/>
      <c r="D269" s="86"/>
      <c r="E269" s="81"/>
    </row>
    <row r="270" spans="1:5" x14ac:dyDescent="0.2">
      <c r="A270" s="84"/>
      <c r="B270" s="107"/>
      <c r="C270" s="107"/>
      <c r="D270" s="107"/>
      <c r="E270" s="81"/>
    </row>
    <row r="271" spans="1:5" x14ac:dyDescent="0.2">
      <c r="A271" s="81"/>
      <c r="B271" s="86"/>
      <c r="C271" s="86"/>
      <c r="D271" s="86"/>
      <c r="E271" s="81"/>
    </row>
    <row r="272" spans="1:5" x14ac:dyDescent="0.2">
      <c r="A272" s="81"/>
      <c r="B272" s="86"/>
      <c r="C272" s="86"/>
      <c r="D272" s="86"/>
      <c r="E272" s="81"/>
    </row>
    <row r="273" spans="1:5" x14ac:dyDescent="0.2">
      <c r="A273" s="85"/>
      <c r="B273" s="87"/>
      <c r="C273" s="87"/>
      <c r="D273" s="87"/>
      <c r="E273" s="81"/>
    </row>
    <row r="274" spans="1:5" x14ac:dyDescent="0.2">
      <c r="A274" s="85"/>
      <c r="B274" s="87"/>
      <c r="C274" s="87"/>
      <c r="D274" s="87"/>
      <c r="E274" s="81"/>
    </row>
    <row r="275" spans="1:5" x14ac:dyDescent="0.2">
      <c r="A275" s="85"/>
      <c r="B275" s="87"/>
      <c r="C275" s="87"/>
      <c r="D275" s="87"/>
      <c r="E275" s="81"/>
    </row>
    <row r="276" spans="1:5" x14ac:dyDescent="0.2">
      <c r="A276" s="81"/>
      <c r="B276" s="86"/>
      <c r="C276" s="86"/>
      <c r="D276" s="86"/>
      <c r="E276" s="81"/>
    </row>
    <row r="277" spans="1:5" x14ac:dyDescent="0.2">
      <c r="A277" s="81"/>
      <c r="B277" s="86"/>
      <c r="C277" s="86"/>
      <c r="D277" s="86"/>
      <c r="E277" s="81"/>
    </row>
    <row r="278" spans="1:5" x14ac:dyDescent="0.2">
      <c r="A278" s="84"/>
      <c r="B278" s="107"/>
      <c r="C278" s="107"/>
      <c r="D278" s="107"/>
      <c r="E278" s="81"/>
    </row>
    <row r="279" spans="1:5" x14ac:dyDescent="0.2">
      <c r="A279" s="81"/>
      <c r="B279" s="86"/>
      <c r="C279" s="86"/>
      <c r="D279" s="86"/>
      <c r="E279" s="81"/>
    </row>
    <row r="280" spans="1:5" x14ac:dyDescent="0.2">
      <c r="A280" s="85"/>
      <c r="B280" s="87"/>
      <c r="C280" s="87"/>
      <c r="D280" s="87"/>
      <c r="E280" s="81"/>
    </row>
    <row r="281" spans="1:5" x14ac:dyDescent="0.2">
      <c r="A281" s="85"/>
      <c r="B281" s="87"/>
      <c r="C281" s="87"/>
      <c r="D281" s="87"/>
      <c r="E281" s="81"/>
    </row>
    <row r="282" spans="1:5" x14ac:dyDescent="0.2">
      <c r="A282" s="85"/>
      <c r="B282" s="87"/>
      <c r="C282" s="87"/>
      <c r="D282" s="87"/>
      <c r="E282" s="81"/>
    </row>
    <row r="283" spans="1:5" x14ac:dyDescent="0.2">
      <c r="A283" s="81"/>
      <c r="B283" s="86"/>
      <c r="C283" s="86"/>
      <c r="D283" s="86"/>
      <c r="E283" s="81"/>
    </row>
    <row r="284" spans="1:5" x14ac:dyDescent="0.2">
      <c r="A284" s="81"/>
      <c r="B284" s="86"/>
      <c r="C284" s="86"/>
      <c r="D284" s="86"/>
      <c r="E284" s="81"/>
    </row>
    <row r="285" spans="1:5" x14ac:dyDescent="0.2">
      <c r="A285" s="82"/>
      <c r="B285" s="108"/>
      <c r="C285" s="108"/>
      <c r="D285" s="108"/>
      <c r="E285" s="81"/>
    </row>
    <row r="286" spans="1:5" x14ac:dyDescent="0.2">
      <c r="A286" s="84"/>
      <c r="B286" s="107"/>
      <c r="C286" s="107"/>
      <c r="D286" s="107"/>
      <c r="E286" s="81"/>
    </row>
    <row r="287" spans="1:5" x14ac:dyDescent="0.2">
      <c r="A287" s="85"/>
      <c r="B287" s="86"/>
      <c r="C287" s="86"/>
      <c r="D287" s="86"/>
      <c r="E287" s="81"/>
    </row>
    <row r="288" spans="1:5" x14ac:dyDescent="0.2">
      <c r="A288" s="85"/>
      <c r="B288" s="86"/>
      <c r="C288" s="86"/>
      <c r="D288" s="86"/>
      <c r="E288" s="81"/>
    </row>
    <row r="289" spans="1:5" x14ac:dyDescent="0.2">
      <c r="A289" s="85"/>
      <c r="B289" s="86"/>
      <c r="C289" s="86"/>
      <c r="D289" s="86"/>
      <c r="E289" s="81"/>
    </row>
    <row r="290" spans="1:5" x14ac:dyDescent="0.2">
      <c r="A290" s="85"/>
      <c r="B290" s="86"/>
      <c r="C290" s="86"/>
      <c r="D290" s="86"/>
      <c r="E290" s="81"/>
    </row>
    <row r="291" spans="1:5" x14ac:dyDescent="0.2">
      <c r="A291" s="85"/>
      <c r="B291" s="87"/>
      <c r="C291" s="87"/>
      <c r="D291" s="87"/>
      <c r="E291" s="81"/>
    </row>
    <row r="292" spans="1:5" x14ac:dyDescent="0.2">
      <c r="A292" s="85"/>
      <c r="B292" s="87"/>
      <c r="C292" s="87"/>
      <c r="D292" s="87"/>
      <c r="E292" s="81"/>
    </row>
    <row r="293" spans="1:5" x14ac:dyDescent="0.2">
      <c r="A293" s="81"/>
      <c r="B293" s="86"/>
      <c r="C293" s="86"/>
      <c r="D293" s="86"/>
      <c r="E293" s="81"/>
    </row>
    <row r="294" spans="1:5" x14ac:dyDescent="0.2">
      <c r="A294" s="81"/>
      <c r="B294" s="86"/>
      <c r="C294" s="86"/>
      <c r="D294" s="86"/>
      <c r="E294" s="81"/>
    </row>
    <row r="295" spans="1:5" x14ac:dyDescent="0.2">
      <c r="A295" s="81"/>
      <c r="B295" s="86"/>
      <c r="C295" s="86"/>
      <c r="D295" s="86"/>
      <c r="E295" s="81"/>
    </row>
    <row r="296" spans="1:5" x14ac:dyDescent="0.2">
      <c r="A296" s="81"/>
      <c r="B296" s="86"/>
      <c r="C296" s="86"/>
      <c r="D296" s="86"/>
      <c r="E296" s="81"/>
    </row>
    <row r="297" spans="1:5" x14ac:dyDescent="0.2">
      <c r="A297" s="81"/>
      <c r="B297" s="86"/>
      <c r="C297" s="86"/>
      <c r="D297" s="86"/>
      <c r="E297" s="81"/>
    </row>
    <row r="298" spans="1:5" x14ac:dyDescent="0.2">
      <c r="A298" s="81"/>
      <c r="B298" s="86"/>
      <c r="C298" s="86"/>
      <c r="D298" s="86"/>
      <c r="E298" s="81"/>
    </row>
    <row r="299" spans="1:5" x14ac:dyDescent="0.2">
      <c r="A299" s="81"/>
      <c r="B299" s="86"/>
      <c r="C299" s="86"/>
      <c r="D299" s="86"/>
      <c r="E299" s="81"/>
    </row>
    <row r="300" spans="1:5" x14ac:dyDescent="0.2">
      <c r="A300" s="82"/>
      <c r="B300" s="108"/>
      <c r="C300" s="108"/>
      <c r="D300" s="108"/>
      <c r="E300" s="81"/>
    </row>
    <row r="301" spans="1:5" x14ac:dyDescent="0.2">
      <c r="A301" s="84"/>
      <c r="B301" s="107"/>
      <c r="C301" s="107"/>
      <c r="D301" s="107"/>
      <c r="E301" s="81"/>
    </row>
    <row r="302" spans="1:5" x14ac:dyDescent="0.2">
      <c r="A302" s="81"/>
      <c r="B302" s="86"/>
      <c r="C302" s="86"/>
      <c r="D302" s="86"/>
      <c r="E302" s="81"/>
    </row>
    <row r="303" spans="1:5" x14ac:dyDescent="0.2">
      <c r="A303" s="81"/>
      <c r="B303" s="86"/>
      <c r="C303" s="86"/>
      <c r="D303" s="86"/>
      <c r="E303" s="81"/>
    </row>
    <row r="304" spans="1:5" x14ac:dyDescent="0.2">
      <c r="A304" s="81"/>
      <c r="B304" s="86"/>
      <c r="C304" s="86"/>
      <c r="D304" s="86"/>
      <c r="E304" s="81"/>
    </row>
    <row r="305" spans="1:5" x14ac:dyDescent="0.2">
      <c r="A305" s="81"/>
      <c r="B305" s="86"/>
      <c r="C305" s="86"/>
      <c r="D305" s="86"/>
      <c r="E305" s="81"/>
    </row>
    <row r="306" spans="1:5" x14ac:dyDescent="0.2">
      <c r="A306" s="85"/>
      <c r="B306" s="87"/>
      <c r="C306" s="87"/>
      <c r="D306" s="87"/>
      <c r="E306" s="81"/>
    </row>
    <row r="307" spans="1:5" x14ac:dyDescent="0.2">
      <c r="A307" s="85"/>
      <c r="B307" s="87"/>
      <c r="C307" s="87"/>
      <c r="D307" s="87"/>
      <c r="E307" s="81"/>
    </row>
    <row r="308" spans="1:5" x14ac:dyDescent="0.2">
      <c r="A308" s="85"/>
      <c r="B308" s="87"/>
      <c r="C308" s="87"/>
      <c r="D308" s="87"/>
      <c r="E308" s="81"/>
    </row>
    <row r="309" spans="1:5" x14ac:dyDescent="0.2">
      <c r="A309" s="81"/>
      <c r="B309" s="86"/>
      <c r="C309" s="86"/>
      <c r="D309" s="86"/>
      <c r="E309" s="81"/>
    </row>
    <row r="310" spans="1:5" x14ac:dyDescent="0.2">
      <c r="A310" s="81"/>
      <c r="B310" s="86"/>
      <c r="C310" s="86"/>
      <c r="D310" s="86"/>
      <c r="E310" s="81"/>
    </row>
    <row r="311" spans="1:5" x14ac:dyDescent="0.2">
      <c r="A311" s="85"/>
      <c r="B311" s="87"/>
      <c r="C311" s="87"/>
      <c r="D311" s="86"/>
      <c r="E311" s="81"/>
    </row>
    <row r="312" spans="1:5" x14ac:dyDescent="0.2">
      <c r="A312" s="81"/>
      <c r="B312" s="86"/>
      <c r="C312" s="86"/>
      <c r="D312" s="86"/>
      <c r="E312" s="81"/>
    </row>
    <row r="313" spans="1:5" x14ac:dyDescent="0.2">
      <c r="A313" s="81"/>
      <c r="B313" s="86"/>
      <c r="C313" s="86"/>
      <c r="D313" s="86"/>
      <c r="E313" s="81"/>
    </row>
    <row r="314" spans="1:5" x14ac:dyDescent="0.2">
      <c r="A314" s="81"/>
      <c r="B314" s="86"/>
      <c r="C314" s="86"/>
      <c r="D314" s="86"/>
      <c r="E314" s="81"/>
    </row>
    <row r="315" spans="1:5" x14ac:dyDescent="0.2">
      <c r="A315" s="81"/>
      <c r="B315" s="86"/>
      <c r="C315" s="86"/>
      <c r="D315" s="86"/>
      <c r="E315" s="81"/>
    </row>
    <row r="316" spans="1:5" x14ac:dyDescent="0.2">
      <c r="A316" s="85"/>
      <c r="B316" s="87"/>
      <c r="C316" s="87"/>
      <c r="D316" s="86"/>
      <c r="E316" s="81"/>
    </row>
    <row r="317" spans="1:5" x14ac:dyDescent="0.2">
      <c r="A317" s="81"/>
      <c r="B317" s="86"/>
      <c r="C317" s="86"/>
      <c r="D317" s="86"/>
      <c r="E317" s="81"/>
    </row>
    <row r="318" spans="1:5" x14ac:dyDescent="0.2">
      <c r="A318" s="81"/>
      <c r="B318" s="86"/>
      <c r="C318" s="86"/>
      <c r="D318" s="86"/>
      <c r="E318" s="81"/>
    </row>
    <row r="319" spans="1:5" x14ac:dyDescent="0.2">
      <c r="A319" s="81"/>
      <c r="B319" s="86"/>
      <c r="C319" s="86"/>
      <c r="D319" s="86"/>
      <c r="E319" s="81"/>
    </row>
    <row r="320" spans="1:5" x14ac:dyDescent="0.2">
      <c r="A320" s="81"/>
      <c r="B320" s="86"/>
      <c r="C320" s="86"/>
      <c r="D320" s="86"/>
      <c r="E320" s="81"/>
    </row>
    <row r="321" spans="1:5" x14ac:dyDescent="0.2">
      <c r="A321" s="81"/>
      <c r="B321" s="86"/>
      <c r="C321" s="86"/>
      <c r="D321" s="86"/>
      <c r="E321" s="81"/>
    </row>
    <row r="322" spans="1:5" x14ac:dyDescent="0.2">
      <c r="A322" s="81"/>
      <c r="B322" s="86"/>
      <c r="C322" s="86"/>
      <c r="D322" s="86"/>
      <c r="E322" s="81"/>
    </row>
    <row r="323" spans="1:5" s="35" customFormat="1" x14ac:dyDescent="0.2">
      <c r="A323" s="81"/>
      <c r="B323" s="86"/>
      <c r="C323" s="86"/>
      <c r="D323" s="86"/>
      <c r="E323" s="81"/>
    </row>
    <row r="324" spans="1:5" s="35" customFormat="1" x14ac:dyDescent="0.2">
      <c r="A324" s="81"/>
      <c r="B324" s="86"/>
      <c r="C324" s="86"/>
      <c r="D324" s="86"/>
      <c r="E324" s="83"/>
    </row>
    <row r="325" spans="1:5" s="35" customFormat="1" x14ac:dyDescent="0.2">
      <c r="A325" s="81"/>
      <c r="B325" s="86"/>
      <c r="C325" s="86"/>
      <c r="D325" s="86"/>
      <c r="E325" s="81"/>
    </row>
    <row r="326" spans="1:5" s="35" customFormat="1" x14ac:dyDescent="0.2">
      <c r="A326" s="82"/>
      <c r="B326" s="108"/>
      <c r="C326" s="108"/>
      <c r="D326" s="108"/>
      <c r="E326" s="81"/>
    </row>
    <row r="327" spans="1:5" s="35" customFormat="1" x14ac:dyDescent="0.2">
      <c r="A327" s="85"/>
      <c r="B327" s="86"/>
      <c r="C327" s="86"/>
      <c r="D327" s="86"/>
      <c r="E327" s="89"/>
    </row>
    <row r="328" spans="1:5" s="35" customFormat="1" x14ac:dyDescent="0.2">
      <c r="A328" s="85"/>
      <c r="B328" s="86"/>
      <c r="C328" s="86"/>
      <c r="D328" s="86"/>
      <c r="E328" s="89"/>
    </row>
    <row r="329" spans="1:5" s="35" customFormat="1" x14ac:dyDescent="0.2">
      <c r="A329" s="88"/>
      <c r="B329" s="109"/>
      <c r="C329" s="109"/>
      <c r="D329" s="109"/>
      <c r="E329" s="89"/>
    </row>
    <row r="330" spans="1:5" s="35" customFormat="1" x14ac:dyDescent="0.2">
      <c r="A330" s="88"/>
      <c r="B330" s="109"/>
      <c r="C330" s="109"/>
      <c r="D330" s="109"/>
      <c r="E330" s="89"/>
    </row>
    <row r="331" spans="1:5" s="35" customFormat="1" x14ac:dyDescent="0.2">
      <c r="A331" s="88"/>
      <c r="B331" s="109"/>
      <c r="C331" s="109"/>
      <c r="D331" s="109"/>
      <c r="E331" s="89"/>
    </row>
    <row r="332" spans="1:5" s="35" customFormat="1" x14ac:dyDescent="0.2">
      <c r="A332" s="88"/>
      <c r="B332" s="109"/>
      <c r="C332" s="109"/>
      <c r="D332" s="109"/>
      <c r="E332" s="89"/>
    </row>
    <row r="333" spans="1:5" s="35" customFormat="1" x14ac:dyDescent="0.2">
      <c r="A333" s="88"/>
      <c r="B333" s="109"/>
      <c r="C333" s="109"/>
      <c r="D333" s="109"/>
      <c r="E333" s="89"/>
    </row>
    <row r="334" spans="1:5" s="35" customFormat="1" x14ac:dyDescent="0.2">
      <c r="A334" s="88"/>
      <c r="B334" s="109"/>
      <c r="C334" s="109"/>
      <c r="D334" s="109"/>
      <c r="E334" s="89"/>
    </row>
    <row r="335" spans="1:5" s="35" customFormat="1" x14ac:dyDescent="0.2">
      <c r="A335" s="88"/>
      <c r="B335" s="109"/>
      <c r="C335" s="109"/>
      <c r="D335" s="109"/>
      <c r="E335" s="39"/>
    </row>
    <row r="336" spans="1:5" s="35" customFormat="1" x14ac:dyDescent="0.2">
      <c r="A336" s="88"/>
      <c r="B336" s="109"/>
      <c r="C336" s="109"/>
      <c r="D336" s="109"/>
      <c r="E336" s="39"/>
    </row>
    <row r="337" spans="1:5" s="35" customFormat="1" x14ac:dyDescent="0.2">
      <c r="A337" s="44"/>
      <c r="B337" s="110"/>
      <c r="C337" s="110"/>
      <c r="D337" s="110"/>
      <c r="E337" s="39"/>
    </row>
    <row r="338" spans="1:5" s="35" customFormat="1" x14ac:dyDescent="0.2">
      <c r="A338" s="44"/>
      <c r="B338" s="110"/>
      <c r="C338" s="110"/>
      <c r="D338" s="110"/>
      <c r="E338" s="39"/>
    </row>
    <row r="339" spans="1:5" s="35" customFormat="1" x14ac:dyDescent="0.2">
      <c r="A339" s="44"/>
      <c r="B339" s="110"/>
      <c r="C339" s="110"/>
      <c r="D339" s="110"/>
      <c r="E339" s="39"/>
    </row>
    <row r="340" spans="1:5" s="35" customFormat="1" x14ac:dyDescent="0.2">
      <c r="A340" s="44"/>
      <c r="B340" s="110"/>
      <c r="C340" s="110"/>
      <c r="D340" s="110"/>
      <c r="E340" s="39"/>
    </row>
    <row r="341" spans="1:5" s="35" customFormat="1" x14ac:dyDescent="0.2">
      <c r="A341" s="44"/>
      <c r="B341" s="110"/>
      <c r="C341" s="110"/>
      <c r="D341" s="110"/>
      <c r="E341" s="39"/>
    </row>
    <row r="342" spans="1:5" s="35" customFormat="1" x14ac:dyDescent="0.2">
      <c r="A342" s="44"/>
      <c r="B342" s="110"/>
      <c r="C342" s="110"/>
      <c r="D342" s="110"/>
      <c r="E342" s="39"/>
    </row>
    <row r="343" spans="1:5" s="35" customFormat="1" x14ac:dyDescent="0.2">
      <c r="A343" s="44"/>
      <c r="B343" s="110"/>
      <c r="C343" s="110"/>
      <c r="D343" s="110"/>
      <c r="E343" s="39"/>
    </row>
    <row r="344" spans="1:5" s="35" customFormat="1" x14ac:dyDescent="0.2">
      <c r="A344" s="44"/>
      <c r="B344" s="110"/>
      <c r="C344" s="110"/>
      <c r="D344" s="110"/>
      <c r="E344" s="39"/>
    </row>
    <row r="345" spans="1:5" s="35" customFormat="1" x14ac:dyDescent="0.2">
      <c r="A345" s="44"/>
      <c r="B345" s="110"/>
      <c r="C345" s="110"/>
      <c r="D345" s="110"/>
      <c r="E345" s="39"/>
    </row>
    <row r="346" spans="1:5" s="35" customFormat="1" x14ac:dyDescent="0.2">
      <c r="A346" s="44"/>
      <c r="B346" s="110"/>
      <c r="C346" s="110"/>
      <c r="D346" s="110"/>
      <c r="E346" s="39"/>
    </row>
    <row r="347" spans="1:5" s="35" customFormat="1" x14ac:dyDescent="0.2">
      <c r="A347" s="44"/>
      <c r="B347" s="110"/>
      <c r="C347" s="110"/>
      <c r="D347" s="110"/>
      <c r="E347" s="39"/>
    </row>
    <row r="348" spans="1:5" s="35" customFormat="1" x14ac:dyDescent="0.2">
      <c r="A348" s="44"/>
      <c r="B348" s="110"/>
      <c r="C348" s="110"/>
      <c r="D348" s="110"/>
      <c r="E348" s="39"/>
    </row>
    <row r="349" spans="1:5" s="35" customFormat="1" x14ac:dyDescent="0.2">
      <c r="A349" s="44"/>
      <c r="B349" s="110"/>
      <c r="C349" s="110"/>
      <c r="D349" s="110"/>
      <c r="E349" s="39"/>
    </row>
    <row r="350" spans="1:5" s="35" customFormat="1" x14ac:dyDescent="0.2">
      <c r="A350" s="44"/>
      <c r="B350" s="110"/>
      <c r="C350" s="110"/>
      <c r="D350" s="110"/>
      <c r="E350" s="39"/>
    </row>
    <row r="351" spans="1:5" s="35" customFormat="1" x14ac:dyDescent="0.2">
      <c r="A351" s="44"/>
      <c r="B351" s="110"/>
      <c r="C351" s="110"/>
      <c r="D351" s="110"/>
    </row>
    <row r="352" spans="1:5" s="35" customFormat="1" x14ac:dyDescent="0.2">
      <c r="A352" s="44"/>
      <c r="B352" s="110"/>
      <c r="C352" s="110"/>
      <c r="D352" s="110"/>
    </row>
    <row r="353" spans="2:4" s="35" customFormat="1" x14ac:dyDescent="0.2">
      <c r="B353" s="50"/>
      <c r="C353" s="50"/>
      <c r="D353" s="50"/>
    </row>
    <row r="354" spans="2:4" s="35" customFormat="1" x14ac:dyDescent="0.2">
      <c r="B354" s="50"/>
      <c r="C354" s="50"/>
      <c r="D354" s="50"/>
    </row>
    <row r="355" spans="2:4" s="35" customFormat="1" x14ac:dyDescent="0.2">
      <c r="B355" s="50"/>
      <c r="C355" s="50"/>
      <c r="D355" s="50"/>
    </row>
    <row r="356" spans="2:4" s="35" customFormat="1" x14ac:dyDescent="0.2">
      <c r="B356" s="50"/>
      <c r="C356" s="50"/>
      <c r="D356" s="50"/>
    </row>
    <row r="357" spans="2:4" s="35" customFormat="1" x14ac:dyDescent="0.2">
      <c r="B357" s="50"/>
      <c r="C357" s="50"/>
      <c r="D357" s="50"/>
    </row>
    <row r="358" spans="2:4" s="35" customFormat="1" x14ac:dyDescent="0.2">
      <c r="B358" s="50"/>
      <c r="C358" s="50"/>
      <c r="D358" s="50"/>
    </row>
    <row r="359" spans="2:4" s="35" customFormat="1" x14ac:dyDescent="0.2">
      <c r="B359" s="50"/>
      <c r="C359" s="50"/>
      <c r="D359" s="50"/>
    </row>
    <row r="360" spans="2:4" s="35" customFormat="1" x14ac:dyDescent="0.2">
      <c r="B360" s="50"/>
      <c r="C360" s="50"/>
      <c r="D360" s="50"/>
    </row>
    <row r="361" spans="2:4" s="35" customFormat="1" x14ac:dyDescent="0.2">
      <c r="B361" s="50"/>
      <c r="C361" s="50"/>
      <c r="D361" s="50"/>
    </row>
    <row r="362" spans="2:4" s="35" customFormat="1" x14ac:dyDescent="0.2">
      <c r="B362" s="50"/>
      <c r="C362" s="50"/>
      <c r="D362" s="50"/>
    </row>
    <row r="363" spans="2:4" s="35" customFormat="1" x14ac:dyDescent="0.2">
      <c r="B363" s="50"/>
      <c r="C363" s="50"/>
      <c r="D363" s="50"/>
    </row>
    <row r="364" spans="2:4" s="35" customFormat="1" x14ac:dyDescent="0.2">
      <c r="B364" s="50"/>
      <c r="C364" s="50"/>
      <c r="D364" s="50"/>
    </row>
    <row r="365" spans="2:4" s="35" customFormat="1" x14ac:dyDescent="0.2">
      <c r="B365" s="50"/>
      <c r="C365" s="50"/>
      <c r="D365" s="50"/>
    </row>
    <row r="366" spans="2:4" s="35" customFormat="1" x14ac:dyDescent="0.2">
      <c r="B366" s="50"/>
      <c r="C366" s="50"/>
      <c r="D366" s="50"/>
    </row>
    <row r="367" spans="2:4" s="35" customFormat="1" x14ac:dyDescent="0.2">
      <c r="B367" s="50"/>
      <c r="C367" s="50"/>
      <c r="D367" s="50"/>
    </row>
    <row r="368" spans="2:4" s="35" customFormat="1" x14ac:dyDescent="0.2">
      <c r="B368" s="50"/>
      <c r="C368" s="50"/>
      <c r="D368" s="50"/>
    </row>
    <row r="369" spans="2:4" s="35" customFormat="1" x14ac:dyDescent="0.2">
      <c r="B369" s="50"/>
      <c r="C369" s="50"/>
      <c r="D369" s="50"/>
    </row>
    <row r="370" spans="2:4" s="35" customFormat="1" x14ac:dyDescent="0.2">
      <c r="B370" s="50"/>
      <c r="C370" s="50"/>
      <c r="D370" s="50"/>
    </row>
    <row r="371" spans="2:4" s="35" customFormat="1" x14ac:dyDescent="0.2">
      <c r="B371" s="50"/>
      <c r="C371" s="50"/>
      <c r="D371" s="50"/>
    </row>
    <row r="372" spans="2:4" s="35" customFormat="1" x14ac:dyDescent="0.2">
      <c r="B372" s="50"/>
      <c r="C372" s="50"/>
      <c r="D372" s="50"/>
    </row>
    <row r="373" spans="2:4" s="35" customFormat="1" x14ac:dyDescent="0.2">
      <c r="B373" s="50"/>
      <c r="C373" s="50"/>
      <c r="D373" s="50"/>
    </row>
    <row r="374" spans="2:4" s="35" customFormat="1" x14ac:dyDescent="0.2">
      <c r="B374" s="50"/>
      <c r="C374" s="50"/>
      <c r="D374" s="50"/>
    </row>
    <row r="375" spans="2:4" s="35" customFormat="1" x14ac:dyDescent="0.2">
      <c r="B375" s="50"/>
      <c r="C375" s="50"/>
      <c r="D375" s="50"/>
    </row>
    <row r="376" spans="2:4" s="35" customFormat="1" x14ac:dyDescent="0.2">
      <c r="B376" s="50"/>
      <c r="C376" s="50"/>
      <c r="D376" s="50"/>
    </row>
    <row r="377" spans="2:4" s="35" customFormat="1" x14ac:dyDescent="0.2">
      <c r="B377" s="50"/>
      <c r="C377" s="50"/>
      <c r="D377" s="50"/>
    </row>
    <row r="378" spans="2:4" s="35" customFormat="1" x14ac:dyDescent="0.2">
      <c r="B378" s="50"/>
      <c r="C378" s="50"/>
      <c r="D378" s="50"/>
    </row>
    <row r="379" spans="2:4" s="35" customFormat="1" x14ac:dyDescent="0.2">
      <c r="B379" s="50"/>
      <c r="C379" s="50"/>
      <c r="D379" s="50"/>
    </row>
    <row r="380" spans="2:4" s="35" customFormat="1" x14ac:dyDescent="0.2">
      <c r="B380" s="50"/>
      <c r="C380" s="50"/>
      <c r="D380" s="50"/>
    </row>
    <row r="381" spans="2:4" s="35" customFormat="1" x14ac:dyDescent="0.2">
      <c r="B381" s="50"/>
      <c r="C381" s="50"/>
      <c r="D381" s="50"/>
    </row>
    <row r="382" spans="2:4" s="35" customFormat="1" x14ac:dyDescent="0.2">
      <c r="B382" s="50"/>
      <c r="C382" s="50"/>
      <c r="D382" s="50"/>
    </row>
    <row r="383" spans="2:4" s="35" customFormat="1" x14ac:dyDescent="0.2">
      <c r="B383" s="50"/>
      <c r="C383" s="50"/>
      <c r="D383" s="50"/>
    </row>
    <row r="384" spans="2:4" s="35" customFormat="1" x14ac:dyDescent="0.2">
      <c r="B384" s="50"/>
      <c r="C384" s="50"/>
      <c r="D384" s="50"/>
    </row>
    <row r="385" spans="1:4" s="35" customFormat="1" x14ac:dyDescent="0.2">
      <c r="B385" s="50"/>
      <c r="C385" s="50"/>
      <c r="D385" s="50"/>
    </row>
    <row r="386" spans="1:4" s="35" customFormat="1" x14ac:dyDescent="0.2">
      <c r="B386" s="50"/>
      <c r="C386" s="50"/>
      <c r="D386" s="50"/>
    </row>
    <row r="387" spans="1:4" s="35" customFormat="1" x14ac:dyDescent="0.2">
      <c r="B387" s="50"/>
      <c r="C387" s="50"/>
      <c r="D387" s="50"/>
    </row>
    <row r="388" spans="1:4" s="35" customFormat="1" x14ac:dyDescent="0.2">
      <c r="B388" s="50"/>
      <c r="C388" s="50"/>
      <c r="D388" s="50"/>
    </row>
    <row r="389" spans="1:4" x14ac:dyDescent="0.2">
      <c r="A389" s="35"/>
      <c r="B389" s="50"/>
      <c r="C389" s="50"/>
      <c r="D389" s="50"/>
    </row>
    <row r="390" spans="1:4" x14ac:dyDescent="0.2">
      <c r="A390" s="35"/>
      <c r="B390" s="50"/>
      <c r="C390" s="50"/>
      <c r="D390" s="50"/>
    </row>
  </sheetData>
  <sheetProtection selectLockedCells="1"/>
  <mergeCells count="7">
    <mergeCell ref="A230:D230"/>
    <mergeCell ref="A1:D1"/>
    <mergeCell ref="A8:D8"/>
    <mergeCell ref="A2:D2"/>
    <mergeCell ref="A3:D3"/>
    <mergeCell ref="A4:D4"/>
    <mergeCell ref="A5:D5"/>
  </mergeCells>
  <phoneticPr fontId="10" type="noConversion"/>
  <dataValidations disablePrompts="1" xWindow="422" yWindow="390" count="1">
    <dataValidation type="whole" operator="notEqual" allowBlank="1" showInputMessage="1" showErrorMessage="1" sqref="B16:D16" xr:uid="{00000000-0002-0000-0200-000000000000}">
      <formula1>(B11+B14+B15)</formula1>
    </dataValidation>
  </dataValidations>
  <pageMargins left="0.5" right="0.5" top="0.5" bottom="0.5" header="0.25" footer="0.25"/>
  <pageSetup scale="96" orientation="portrait" r:id="rId1"/>
  <headerFooter alignWithMargins="0"/>
  <rowBreaks count="4" manualBreakCount="4">
    <brk id="47" max="16383" man="1"/>
    <brk id="90" max="16383" man="1"/>
    <brk id="144" max="16383" man="1"/>
    <brk id="2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39"/>
  <sheetViews>
    <sheetView zoomScaleNormal="100" workbookViewId="0"/>
  </sheetViews>
  <sheetFormatPr defaultRowHeight="12.75" x14ac:dyDescent="0.2"/>
  <cols>
    <col min="1" max="1" width="51.28515625" customWidth="1"/>
    <col min="2" max="2" width="15.140625" style="121" customWidth="1"/>
    <col min="3" max="3" width="15.5703125" style="121" customWidth="1"/>
    <col min="4" max="4" width="15.85546875" style="121" customWidth="1"/>
    <col min="5" max="5" width="10.7109375" customWidth="1"/>
  </cols>
  <sheetData>
    <row r="1" spans="1:4" x14ac:dyDescent="0.2">
      <c r="A1" s="300" t="str">
        <f>'Initial Data'!A1</f>
        <v>2022-2023</v>
      </c>
      <c r="B1" s="171"/>
      <c r="C1" s="171"/>
      <c r="D1" s="171"/>
    </row>
    <row r="2" spans="1:4" x14ac:dyDescent="0.2">
      <c r="A2" s="377" t="s">
        <v>280</v>
      </c>
      <c r="B2" s="378"/>
      <c r="C2" s="378"/>
      <c r="D2" s="378"/>
    </row>
    <row r="3" spans="1:4" x14ac:dyDescent="0.2">
      <c r="A3" s="377" t="s">
        <v>123</v>
      </c>
      <c r="B3" s="378"/>
      <c r="C3" s="378"/>
      <c r="D3" s="378"/>
    </row>
    <row r="4" spans="1:4" x14ac:dyDescent="0.2">
      <c r="A4" s="367"/>
      <c r="B4" s="367"/>
      <c r="C4" s="367"/>
      <c r="D4" s="367"/>
    </row>
    <row r="5" spans="1:4" x14ac:dyDescent="0.2">
      <c r="A5" s="379" t="s">
        <v>124</v>
      </c>
      <c r="B5" s="380"/>
      <c r="C5" s="380"/>
      <c r="D5" s="380"/>
    </row>
    <row r="6" spans="1:4" x14ac:dyDescent="0.2">
      <c r="A6" s="380"/>
      <c r="B6" s="380"/>
      <c r="C6" s="380"/>
      <c r="D6" s="380"/>
    </row>
    <row r="7" spans="1:4" x14ac:dyDescent="0.2">
      <c r="A7" s="380"/>
      <c r="B7" s="380"/>
      <c r="C7" s="380"/>
      <c r="D7" s="380"/>
    </row>
    <row r="8" spans="1:4" ht="13.5" thickBot="1" x14ac:dyDescent="0.25">
      <c r="A8" s="374"/>
      <c r="B8" s="374"/>
      <c r="C8" s="374"/>
      <c r="D8" s="374"/>
    </row>
    <row r="9" spans="1:4" ht="22.5" x14ac:dyDescent="0.2">
      <c r="A9" s="158" t="s">
        <v>81</v>
      </c>
      <c r="B9" s="159" t="str">
        <f>+'Budget Adoption Format'!B9</f>
        <v>Audited 
2020-2021</v>
      </c>
      <c r="C9" s="159" t="str">
        <f>+'Budget Adoption Format'!C9</f>
        <v>Unaudited 
2021-2022</v>
      </c>
      <c r="D9" s="288" t="str">
        <f>+'Budget Adoption Format'!D9</f>
        <v>Budget 
2022-2023</v>
      </c>
    </row>
    <row r="10" spans="1:4" x14ac:dyDescent="0.2">
      <c r="A10" s="29" t="s">
        <v>10</v>
      </c>
      <c r="B10" s="137">
        <f>'Budget Adoption Format'!B10</f>
        <v>0</v>
      </c>
      <c r="C10" s="137">
        <f>'Budget Adoption Format'!C10</f>
        <v>0</v>
      </c>
      <c r="D10" s="138">
        <f>'Budget Adoption Format'!D10</f>
        <v>0</v>
      </c>
    </row>
    <row r="11" spans="1:4" x14ac:dyDescent="0.2">
      <c r="A11" s="172" t="s">
        <v>11</v>
      </c>
      <c r="B11" s="173">
        <f>B10+B20-B25</f>
        <v>0</v>
      </c>
      <c r="C11" s="173">
        <f>C10+C20-C25</f>
        <v>0</v>
      </c>
      <c r="D11" s="174">
        <f>D10+D20-D25</f>
        <v>0</v>
      </c>
    </row>
    <row r="12" spans="1:4" x14ac:dyDescent="0.2">
      <c r="A12" s="172" t="s">
        <v>2</v>
      </c>
      <c r="B12" s="173"/>
      <c r="C12" s="173"/>
      <c r="D12" s="174"/>
    </row>
    <row r="13" spans="1:4" x14ac:dyDescent="0.2">
      <c r="A13" s="175" t="s">
        <v>189</v>
      </c>
      <c r="B13" s="14">
        <f>'Budget Adoption Format'!$B$18</f>
        <v>0</v>
      </c>
      <c r="C13" s="137">
        <f>'Budget Adoption Format'!$C$18</f>
        <v>0</v>
      </c>
      <c r="D13" s="138">
        <f>'Budget Adoption Format'!$D$18</f>
        <v>0</v>
      </c>
    </row>
    <row r="14" spans="1:4" x14ac:dyDescent="0.2">
      <c r="A14" s="9" t="s">
        <v>82</v>
      </c>
      <c r="B14" s="14">
        <f>'Budget Adoption Format'!$B$25</f>
        <v>0</v>
      </c>
      <c r="C14" s="14">
        <f>'Budget Adoption Format'!$C$25</f>
        <v>0</v>
      </c>
      <c r="D14" s="30">
        <f>'Budget Adoption Format'!$D$25</f>
        <v>0</v>
      </c>
    </row>
    <row r="15" spans="1:4" x14ac:dyDescent="0.2">
      <c r="A15" s="3" t="s">
        <v>83</v>
      </c>
      <c r="B15" s="14">
        <f>('Budget Adoption Format'!$B$30 + 'Budget Adoption Format'!$B$33)</f>
        <v>0</v>
      </c>
      <c r="C15" s="14">
        <f>('Budget Adoption Format'!$C$30 + 'Budget Adoption Format'!$C$33)</f>
        <v>0</v>
      </c>
      <c r="D15" s="30">
        <f>('Budget Adoption Format'!$D$30 + 'Budget Adoption Format'!$D$33)</f>
        <v>0</v>
      </c>
    </row>
    <row r="16" spans="1:4" x14ac:dyDescent="0.2">
      <c r="A16" s="9" t="s">
        <v>84</v>
      </c>
      <c r="B16" s="14">
        <f>'Budget Adoption Format'!$B$39</f>
        <v>0</v>
      </c>
      <c r="C16" s="14">
        <f>'Budget Adoption Format'!$C$39</f>
        <v>0</v>
      </c>
      <c r="D16" s="30">
        <f>'Budget Adoption Format'!$D$39</f>
        <v>0</v>
      </c>
    </row>
    <row r="17" spans="1:4" x14ac:dyDescent="0.2">
      <c r="A17" s="9" t="s">
        <v>85</v>
      </c>
      <c r="B17" s="14">
        <f>'Budget Adoption Format'!$B$47</f>
        <v>0</v>
      </c>
      <c r="C17" s="14">
        <f>'Budget Adoption Format'!$C$47</f>
        <v>0</v>
      </c>
      <c r="D17" s="30">
        <f>'Budget Adoption Format'!$D$47</f>
        <v>0</v>
      </c>
    </row>
    <row r="18" spans="1:4" x14ac:dyDescent="0.2">
      <c r="A18" s="9" t="s">
        <v>86</v>
      </c>
      <c r="B18" s="14">
        <f>'Budget Adoption Format'!$B$56</f>
        <v>0</v>
      </c>
      <c r="C18" s="14">
        <f>'Budget Adoption Format'!$C$56</f>
        <v>0</v>
      </c>
      <c r="D18" s="30">
        <f>'Budget Adoption Format'!$D$56</f>
        <v>0</v>
      </c>
    </row>
    <row r="19" spans="1:4" x14ac:dyDescent="0.2">
      <c r="A19" s="9" t="s">
        <v>87</v>
      </c>
      <c r="B19" s="14">
        <f>('Budget Adoption Format'!$B$60 + 'Budget Adoption Format'!$B$65)</f>
        <v>0</v>
      </c>
      <c r="C19" s="14">
        <f>('Budget Adoption Format'!$C$60 + 'Budget Adoption Format'!$C$65)</f>
        <v>0</v>
      </c>
      <c r="D19" s="30">
        <f>('Budget Adoption Format'!$D$60 + 'Budget Adoption Format'!$D$65)</f>
        <v>0</v>
      </c>
    </row>
    <row r="20" spans="1:4" x14ac:dyDescent="0.2">
      <c r="A20" s="4" t="s">
        <v>4</v>
      </c>
      <c r="B20" s="12">
        <f>SUM(B13:B19)</f>
        <v>0</v>
      </c>
      <c r="C20" s="12">
        <f>SUM(C13:C19)</f>
        <v>0</v>
      </c>
      <c r="D20" s="69">
        <f>SUM(D13:D19)</f>
        <v>0</v>
      </c>
    </row>
    <row r="21" spans="1:4" x14ac:dyDescent="0.2">
      <c r="A21" s="4" t="s">
        <v>5</v>
      </c>
      <c r="B21" s="173"/>
      <c r="C21" s="173"/>
      <c r="D21" s="174"/>
    </row>
    <row r="22" spans="1:4" x14ac:dyDescent="0.2">
      <c r="A22" s="9" t="s">
        <v>88</v>
      </c>
      <c r="B22" s="14">
        <f>'Budget Adoption Format'!$B$74</f>
        <v>0</v>
      </c>
      <c r="C22" s="14">
        <f>'Budget Adoption Format'!$C$74</f>
        <v>0</v>
      </c>
      <c r="D22" s="30">
        <f>'Budget Adoption Format'!$D$74</f>
        <v>0</v>
      </c>
    </row>
    <row r="23" spans="1:4" x14ac:dyDescent="0.2">
      <c r="A23" s="9" t="s">
        <v>89</v>
      </c>
      <c r="B23" s="14">
        <f>'Budget Adoption Format'!$B$84</f>
        <v>0</v>
      </c>
      <c r="C23" s="14">
        <f>'Budget Adoption Format'!$C$84</f>
        <v>0</v>
      </c>
      <c r="D23" s="30">
        <f>'Budget Adoption Format'!$D$84</f>
        <v>0</v>
      </c>
    </row>
    <row r="24" spans="1:4" x14ac:dyDescent="0.2">
      <c r="A24" s="9" t="s">
        <v>90</v>
      </c>
      <c r="B24" s="14">
        <f>'Budget Adoption Format'!$B$88</f>
        <v>0</v>
      </c>
      <c r="C24" s="14">
        <f>'Budget Adoption Format'!$C$88</f>
        <v>0</v>
      </c>
      <c r="D24" s="30">
        <f>'Budget Adoption Format'!$D$88</f>
        <v>0</v>
      </c>
    </row>
    <row r="25" spans="1:4" ht="13.5" thickBot="1" x14ac:dyDescent="0.25">
      <c r="A25" s="7" t="s">
        <v>9</v>
      </c>
      <c r="B25" s="122">
        <f>SUM(B22:B24)</f>
        <v>0</v>
      </c>
      <c r="C25" s="122">
        <f>SUM(C22:C24)</f>
        <v>0</v>
      </c>
      <c r="D25" s="123">
        <f>SUM(D22:D24)</f>
        <v>0</v>
      </c>
    </row>
    <row r="26" spans="1:4" x14ac:dyDescent="0.2">
      <c r="A26" s="361"/>
      <c r="B26" s="361"/>
      <c r="C26" s="361"/>
      <c r="D26" s="361"/>
    </row>
    <row r="27" spans="1:4" ht="13.5" thickBot="1" x14ac:dyDescent="0.25">
      <c r="A27" s="365"/>
      <c r="B27" s="365"/>
      <c r="C27" s="365"/>
      <c r="D27" s="365"/>
    </row>
    <row r="28" spans="1:4" ht="22.5" x14ac:dyDescent="0.2">
      <c r="A28" s="158" t="s">
        <v>91</v>
      </c>
      <c r="B28" s="159" t="str">
        <f>+B9</f>
        <v>Audited 
2020-2021</v>
      </c>
      <c r="C28" s="159" t="str">
        <f>+C9</f>
        <v>Unaudited 
2021-2022</v>
      </c>
      <c r="D28" s="288" t="str">
        <f>+D9</f>
        <v>Budget 
2022-2023</v>
      </c>
    </row>
    <row r="29" spans="1:4" x14ac:dyDescent="0.2">
      <c r="A29" s="29" t="s">
        <v>10</v>
      </c>
      <c r="B29" s="137">
        <f>'Budget Adoption Format'!$B$93+'Budget Adoption Format'!$B$103</f>
        <v>0</v>
      </c>
      <c r="C29" s="137">
        <f>'Budget Adoption Format'!$C$93+'Budget Adoption Format'!$C$103</f>
        <v>0</v>
      </c>
      <c r="D29" s="138">
        <f>'Budget Adoption Format'!$D$93+'Budget Adoption Format'!$D$103</f>
        <v>0</v>
      </c>
    </row>
    <row r="30" spans="1:4" x14ac:dyDescent="0.2">
      <c r="A30" s="172" t="s">
        <v>11</v>
      </c>
      <c r="B30" s="137">
        <f>SUM(B29+B31-B32)</f>
        <v>0</v>
      </c>
      <c r="C30" s="137">
        <f>SUM(C29+C31-C32)</f>
        <v>0</v>
      </c>
      <c r="D30" s="138">
        <f>SUM(D29+D31-D32)</f>
        <v>0</v>
      </c>
    </row>
    <row r="31" spans="1:4" x14ac:dyDescent="0.2">
      <c r="A31" s="172" t="s">
        <v>2</v>
      </c>
      <c r="B31" s="137">
        <f>'Budget Adoption Format'!$B$95+'Budget Adoption Format'!$B$149</f>
        <v>0</v>
      </c>
      <c r="C31" s="137">
        <f>'Budget Adoption Format'!$C$95+'Budget Adoption Format'!$C$149</f>
        <v>0</v>
      </c>
      <c r="D31" s="138">
        <f>'Budget Adoption Format'!$D$95+'Budget Adoption Format'!$D$149</f>
        <v>0</v>
      </c>
    </row>
    <row r="32" spans="1:4" ht="13.5" thickBot="1" x14ac:dyDescent="0.25">
      <c r="A32" s="176" t="s">
        <v>5</v>
      </c>
      <c r="B32" s="177">
        <f>'Budget Adoption Format'!$B$99+'Budget Adoption Format'!$B$173</f>
        <v>0</v>
      </c>
      <c r="C32" s="177">
        <f>'Budget Adoption Format'!$C$99+'Budget Adoption Format'!$C$173</f>
        <v>0</v>
      </c>
      <c r="D32" s="178">
        <f>'Budget Adoption Format'!$D$99+'Budget Adoption Format'!$D$173</f>
        <v>0</v>
      </c>
    </row>
    <row r="33" spans="1:4" x14ac:dyDescent="0.2">
      <c r="A33" s="366"/>
      <c r="B33" s="366"/>
      <c r="C33" s="366"/>
      <c r="D33" s="366"/>
    </row>
    <row r="34" spans="1:4" ht="13.5" thickBot="1" x14ac:dyDescent="0.25">
      <c r="A34" s="374"/>
      <c r="B34" s="374"/>
      <c r="C34" s="374"/>
      <c r="D34" s="374"/>
    </row>
    <row r="35" spans="1:4" ht="22.5" x14ac:dyDescent="0.2">
      <c r="A35" s="158" t="s">
        <v>92</v>
      </c>
      <c r="B35" s="159" t="str">
        <f>+B9</f>
        <v>Audited 
2020-2021</v>
      </c>
      <c r="C35" s="159" t="str">
        <f>+C9</f>
        <v>Unaudited 
2021-2022</v>
      </c>
      <c r="D35" s="288" t="str">
        <f>+D9</f>
        <v>Budget 
2022-2023</v>
      </c>
    </row>
    <row r="36" spans="1:4" x14ac:dyDescent="0.2">
      <c r="A36" s="29" t="s">
        <v>10</v>
      </c>
      <c r="B36" s="137">
        <f>'Budget Adoption Format'!$B$177</f>
        <v>0</v>
      </c>
      <c r="C36" s="137">
        <f>'Budget Adoption Format'!$C$177</f>
        <v>0</v>
      </c>
      <c r="D36" s="138">
        <f>'Budget Adoption Format'!$D$177</f>
        <v>0</v>
      </c>
    </row>
    <row r="37" spans="1:4" x14ac:dyDescent="0.2">
      <c r="A37" s="172" t="s">
        <v>11</v>
      </c>
      <c r="B37" s="137">
        <f>SUM(B36+B38-B39)</f>
        <v>0</v>
      </c>
      <c r="C37" s="137">
        <f>SUM(C36+C38-C39)</f>
        <v>0</v>
      </c>
      <c r="D37" s="138">
        <f>SUM(D36+D38-D39)</f>
        <v>0</v>
      </c>
    </row>
    <row r="38" spans="1:4" x14ac:dyDescent="0.2">
      <c r="A38" s="172" t="s">
        <v>2</v>
      </c>
      <c r="B38" s="137">
        <f>'Budget Adoption Format'!$B$179</f>
        <v>0</v>
      </c>
      <c r="C38" s="137">
        <f>'Budget Adoption Format'!$C$179</f>
        <v>0</v>
      </c>
      <c r="D38" s="138">
        <f>'Budget Adoption Format'!$D$179</f>
        <v>0</v>
      </c>
    </row>
    <row r="39" spans="1:4" ht="13.5" thickBot="1" x14ac:dyDescent="0.25">
      <c r="A39" s="176" t="s">
        <v>5</v>
      </c>
      <c r="B39" s="177">
        <f>'Budget Adoption Format'!$B$186</f>
        <v>0</v>
      </c>
      <c r="C39" s="177">
        <f>'Budget Adoption Format'!$C$186</f>
        <v>0</v>
      </c>
      <c r="D39" s="178">
        <f>'Budget Adoption Format'!$D$186</f>
        <v>0</v>
      </c>
    </row>
    <row r="40" spans="1:4" x14ac:dyDescent="0.2">
      <c r="A40" s="366"/>
      <c r="B40" s="366"/>
      <c r="C40" s="366"/>
      <c r="D40" s="366"/>
    </row>
    <row r="41" spans="1:4" ht="13.5" thickBot="1" x14ac:dyDescent="0.25">
      <c r="A41" s="374"/>
      <c r="B41" s="374"/>
      <c r="C41" s="374"/>
      <c r="D41" s="374"/>
    </row>
    <row r="42" spans="1:4" ht="22.5" x14ac:dyDescent="0.2">
      <c r="A42" s="158" t="s">
        <v>93</v>
      </c>
      <c r="B42" s="159" t="str">
        <f>+B9</f>
        <v>Audited 
2020-2021</v>
      </c>
      <c r="C42" s="159" t="str">
        <f>+C9</f>
        <v>Unaudited 
2021-2022</v>
      </c>
      <c r="D42" s="288" t="str">
        <f>+D9</f>
        <v>Budget 
2022-2023</v>
      </c>
    </row>
    <row r="43" spans="1:4" x14ac:dyDescent="0.2">
      <c r="A43" s="3" t="s">
        <v>10</v>
      </c>
      <c r="B43" s="14">
        <f>'Budget Adoption Format'!$B$191</f>
        <v>0</v>
      </c>
      <c r="C43" s="14">
        <f>'Budget Adoption Format'!$C$191</f>
        <v>0</v>
      </c>
      <c r="D43" s="30">
        <f>'Budget Adoption Format'!$D$191</f>
        <v>0</v>
      </c>
    </row>
    <row r="44" spans="1:4" x14ac:dyDescent="0.2">
      <c r="A44" s="172" t="s">
        <v>11</v>
      </c>
      <c r="B44" s="173">
        <f>SUM(B43+B45-B46)</f>
        <v>0</v>
      </c>
      <c r="C44" s="173">
        <f>SUM(C43+C45-C46)</f>
        <v>0</v>
      </c>
      <c r="D44" s="174">
        <f>SUM(D43+D45-D46)</f>
        <v>0</v>
      </c>
    </row>
    <row r="45" spans="1:4" x14ac:dyDescent="0.2">
      <c r="A45" s="172" t="s">
        <v>2</v>
      </c>
      <c r="B45" s="173">
        <f>'Budget Adoption Format'!$B$193</f>
        <v>0</v>
      </c>
      <c r="C45" s="173">
        <f>'Budget Adoption Format'!$C$193</f>
        <v>0</v>
      </c>
      <c r="D45" s="174">
        <f>'Budget Adoption Format'!$D$193</f>
        <v>0</v>
      </c>
    </row>
    <row r="46" spans="1:4" ht="13.5" thickBot="1" x14ac:dyDescent="0.25">
      <c r="A46" s="176" t="s">
        <v>5</v>
      </c>
      <c r="B46" s="179">
        <f>'Budget Adoption Format'!$B$198</f>
        <v>0</v>
      </c>
      <c r="C46" s="179">
        <f>'Budget Adoption Format'!$C$198</f>
        <v>0</v>
      </c>
      <c r="D46" s="180">
        <f>'Budget Adoption Format'!$D$198</f>
        <v>0</v>
      </c>
    </row>
    <row r="47" spans="1:4" x14ac:dyDescent="0.2">
      <c r="A47" s="366"/>
      <c r="B47" s="366"/>
      <c r="C47" s="366"/>
      <c r="D47" s="366"/>
    </row>
    <row r="48" spans="1:4" ht="13.5" thickBot="1" x14ac:dyDescent="0.25">
      <c r="A48" s="374"/>
      <c r="B48" s="374"/>
      <c r="C48" s="374"/>
      <c r="D48" s="374"/>
    </row>
    <row r="49" spans="1:4" ht="22.5" x14ac:dyDescent="0.2">
      <c r="A49" s="158" t="s">
        <v>94</v>
      </c>
      <c r="B49" s="159" t="str">
        <f>+B9</f>
        <v>Audited 
2020-2021</v>
      </c>
      <c r="C49" s="159" t="str">
        <f>+C9</f>
        <v>Unaudited 
2021-2022</v>
      </c>
      <c r="D49" s="288" t="str">
        <f>+D9</f>
        <v>Budget 
2022-2023</v>
      </c>
    </row>
    <row r="50" spans="1:4" x14ac:dyDescent="0.2">
      <c r="A50" s="29" t="s">
        <v>10</v>
      </c>
      <c r="B50" s="137">
        <f>'Budget Adoption Format'!$B$202</f>
        <v>0</v>
      </c>
      <c r="C50" s="137">
        <f>'Budget Adoption Format'!$C$202</f>
        <v>0</v>
      </c>
      <c r="D50" s="138">
        <f>'Budget Adoption Format'!$D$202</f>
        <v>0</v>
      </c>
    </row>
    <row r="51" spans="1:4" x14ac:dyDescent="0.2">
      <c r="A51" s="172" t="s">
        <v>11</v>
      </c>
      <c r="B51" s="173">
        <f>SUM(B50+B52-B53)</f>
        <v>0</v>
      </c>
      <c r="C51" s="173">
        <f>SUM(C50+C52-C53)</f>
        <v>0</v>
      </c>
      <c r="D51" s="174">
        <f>SUM(D50+D52-D53)</f>
        <v>0</v>
      </c>
    </row>
    <row r="52" spans="1:4" x14ac:dyDescent="0.2">
      <c r="A52" s="172" t="s">
        <v>2</v>
      </c>
      <c r="B52" s="173">
        <f>'Budget Adoption Format'!$B$204</f>
        <v>0</v>
      </c>
      <c r="C52" s="173">
        <f>'Budget Adoption Format'!$C$204</f>
        <v>0</v>
      </c>
      <c r="D52" s="174">
        <f>'Budget Adoption Format'!$D$204</f>
        <v>0</v>
      </c>
    </row>
    <row r="53" spans="1:4" ht="13.5" thickBot="1" x14ac:dyDescent="0.25">
      <c r="A53" s="176" t="s">
        <v>5</v>
      </c>
      <c r="B53" s="179">
        <f>'Budget Adoption Format'!$B$207</f>
        <v>0</v>
      </c>
      <c r="C53" s="179">
        <f>'Budget Adoption Format'!$C$207</f>
        <v>0</v>
      </c>
      <c r="D53" s="180">
        <f>'Budget Adoption Format'!$D$207</f>
        <v>0</v>
      </c>
    </row>
    <row r="54" spans="1:4" x14ac:dyDescent="0.2">
      <c r="A54" s="366"/>
      <c r="B54" s="366"/>
      <c r="C54" s="366"/>
      <c r="D54" s="366"/>
    </row>
    <row r="55" spans="1:4" ht="13.5" thickBot="1" x14ac:dyDescent="0.25">
      <c r="A55" s="374"/>
      <c r="B55" s="374"/>
      <c r="C55" s="374"/>
      <c r="D55" s="374"/>
    </row>
    <row r="56" spans="1:4" x14ac:dyDescent="0.2">
      <c r="A56" s="366"/>
      <c r="B56" s="366"/>
      <c r="C56" s="366"/>
      <c r="D56" s="366"/>
    </row>
    <row r="57" spans="1:4" ht="13.5" thickBot="1" x14ac:dyDescent="0.25">
      <c r="A57" s="374"/>
      <c r="B57" s="374"/>
      <c r="C57" s="374"/>
      <c r="D57" s="374"/>
    </row>
    <row r="58" spans="1:4" ht="22.5" x14ac:dyDescent="0.2">
      <c r="A58" s="158" t="s">
        <v>95</v>
      </c>
      <c r="B58" s="159" t="str">
        <f>+B9</f>
        <v>Audited 
2020-2021</v>
      </c>
      <c r="C58" s="159" t="str">
        <f>+C9</f>
        <v>Unaudited 
2021-2022</v>
      </c>
      <c r="D58" s="288" t="str">
        <f>+D9</f>
        <v>Budget 
2022-2023</v>
      </c>
    </row>
    <row r="59" spans="1:4" x14ac:dyDescent="0.2">
      <c r="A59" s="3" t="s">
        <v>10</v>
      </c>
      <c r="B59" s="120">
        <f>'Budget Adoption Format'!$B$211</f>
        <v>0</v>
      </c>
      <c r="C59" s="120">
        <f>'Budget Adoption Format'!$C$211</f>
        <v>0</v>
      </c>
      <c r="D59" s="124">
        <f>'Budget Adoption Format'!$D$211</f>
        <v>0</v>
      </c>
    </row>
    <row r="60" spans="1:4" x14ac:dyDescent="0.2">
      <c r="A60" s="4" t="s">
        <v>11</v>
      </c>
      <c r="B60" s="12">
        <f>SUM(B59+B61-B62)</f>
        <v>0</v>
      </c>
      <c r="C60" s="12">
        <f>SUM(C59+C61-C62)</f>
        <v>0</v>
      </c>
      <c r="D60" s="69">
        <f>SUM(D59+D61-D62)</f>
        <v>0</v>
      </c>
    </row>
    <row r="61" spans="1:4" x14ac:dyDescent="0.2">
      <c r="A61" s="4" t="s">
        <v>2</v>
      </c>
      <c r="B61" s="12">
        <f>'Budget Adoption Format'!$B$213</f>
        <v>0</v>
      </c>
      <c r="C61" s="12">
        <f>'Budget Adoption Format'!$C$213</f>
        <v>0</v>
      </c>
      <c r="D61" s="69">
        <f>'Budget Adoption Format'!$D$213</f>
        <v>0</v>
      </c>
    </row>
    <row r="62" spans="1:4" ht="13.5" thickBot="1" x14ac:dyDescent="0.25">
      <c r="A62" s="7" t="s">
        <v>5</v>
      </c>
      <c r="B62" s="122">
        <f>'Budget Adoption Format'!$B$217</f>
        <v>0</v>
      </c>
      <c r="C62" s="122">
        <f>'Budget Adoption Format'!$C$217</f>
        <v>0</v>
      </c>
      <c r="D62" s="123">
        <f>'Budget Adoption Format'!$D$217</f>
        <v>0</v>
      </c>
    </row>
    <row r="63" spans="1:4" x14ac:dyDescent="0.2">
      <c r="A63" s="361"/>
      <c r="B63" s="361"/>
      <c r="C63" s="361"/>
      <c r="D63" s="361"/>
    </row>
    <row r="64" spans="1:4" ht="13.5" thickBot="1" x14ac:dyDescent="0.25">
      <c r="A64" s="365"/>
      <c r="B64" s="365"/>
      <c r="C64" s="365"/>
      <c r="D64" s="365"/>
    </row>
    <row r="65" spans="1:4" ht="22.5" x14ac:dyDescent="0.2">
      <c r="A65" s="158" t="s">
        <v>96</v>
      </c>
      <c r="B65" s="159" t="str">
        <f>+B9</f>
        <v>Audited 
2020-2021</v>
      </c>
      <c r="C65" s="159" t="str">
        <f>+C9</f>
        <v>Unaudited 
2021-2022</v>
      </c>
      <c r="D65" s="288" t="str">
        <f>+D9</f>
        <v>Budget 
2022-2023</v>
      </c>
    </row>
    <row r="66" spans="1:4" x14ac:dyDescent="0.2">
      <c r="A66" s="29" t="s">
        <v>10</v>
      </c>
      <c r="B66" s="168">
        <f>'Budget Adoption Format'!$B$221</f>
        <v>0</v>
      </c>
      <c r="C66" s="168">
        <f>'Budget Adoption Format'!$C$221</f>
        <v>0</v>
      </c>
      <c r="D66" s="181">
        <f>'Budget Adoption Format'!$D$221</f>
        <v>0</v>
      </c>
    </row>
    <row r="67" spans="1:4" x14ac:dyDescent="0.2">
      <c r="A67" s="172" t="s">
        <v>11</v>
      </c>
      <c r="B67" s="173">
        <f>SUM(B66+B68-B69)</f>
        <v>0</v>
      </c>
      <c r="C67" s="173">
        <f>SUM(C66+C68-C69)</f>
        <v>0</v>
      </c>
      <c r="D67" s="174">
        <f>SUM(D66+D68-D69)</f>
        <v>0</v>
      </c>
    </row>
    <row r="68" spans="1:4" x14ac:dyDescent="0.2">
      <c r="A68" s="172" t="s">
        <v>2</v>
      </c>
      <c r="B68" s="173">
        <f>'Budget Adoption Format'!$B$223</f>
        <v>0</v>
      </c>
      <c r="C68" s="173">
        <f>'Budget Adoption Format'!$C$223</f>
        <v>0</v>
      </c>
      <c r="D68" s="174">
        <f>'Budget Adoption Format'!$D$223</f>
        <v>0</v>
      </c>
    </row>
    <row r="69" spans="1:4" ht="13.5" thickBot="1" x14ac:dyDescent="0.25">
      <c r="A69" s="176" t="s">
        <v>5</v>
      </c>
      <c r="B69" s="179">
        <f>'Budget Adoption Format'!$B$227</f>
        <v>0</v>
      </c>
      <c r="C69" s="179">
        <f>'Budget Adoption Format'!$C$227</f>
        <v>0</v>
      </c>
      <c r="D69" s="180">
        <f>'Budget Adoption Format'!$D$227</f>
        <v>0</v>
      </c>
    </row>
    <row r="70" spans="1:4" x14ac:dyDescent="0.2">
      <c r="A70" s="366"/>
      <c r="B70" s="366"/>
      <c r="C70" s="366"/>
      <c r="D70" s="366"/>
    </row>
    <row r="71" spans="1:4" x14ac:dyDescent="0.2">
      <c r="A71" s="367"/>
      <c r="B71" s="367"/>
      <c r="C71" s="367"/>
      <c r="D71" s="367"/>
    </row>
    <row r="72" spans="1:4" ht="13.5" thickBot="1" x14ac:dyDescent="0.25">
      <c r="A72" s="375" t="s">
        <v>125</v>
      </c>
      <c r="B72" s="376"/>
      <c r="C72" s="376"/>
      <c r="D72" s="376"/>
    </row>
    <row r="73" spans="1:4" ht="22.5" x14ac:dyDescent="0.2">
      <c r="A73" s="158" t="s">
        <v>97</v>
      </c>
      <c r="B73" s="182" t="str">
        <f>+B9</f>
        <v>Audited 
2020-2021</v>
      </c>
      <c r="C73" s="182" t="str">
        <f>+C9</f>
        <v>Unaudited 
2021-2022</v>
      </c>
      <c r="D73" s="289" t="str">
        <f>+D9</f>
        <v>Budget 
2022-2023</v>
      </c>
    </row>
    <row r="74" spans="1:4" x14ac:dyDescent="0.2">
      <c r="A74" s="183" t="s">
        <v>98</v>
      </c>
      <c r="B74" s="137">
        <f>B25+B32+B39+B46+B53+B62+B69</f>
        <v>0</v>
      </c>
      <c r="C74" s="184">
        <f>C25+C32+C39+C46+C53+C62+C69</f>
        <v>0</v>
      </c>
      <c r="D74" s="138">
        <f>D25+D32+D39+D46+D53+D62+D69</f>
        <v>0</v>
      </c>
    </row>
    <row r="75" spans="1:4" x14ac:dyDescent="0.2">
      <c r="A75" s="185" t="s">
        <v>157</v>
      </c>
      <c r="B75" s="137">
        <f>'Initial Data'!B22+'Initial Data'!C22+'Initial Data'!D22</f>
        <v>0</v>
      </c>
      <c r="C75" s="137">
        <f>'Initial Data'!E22+'Initial Data'!F22+'Initial Data'!G22</f>
        <v>0</v>
      </c>
      <c r="D75" s="138">
        <f>'Initial Data'!H22+'Initial Data'!I22+'Initial Data'!J22</f>
        <v>0</v>
      </c>
    </row>
    <row r="76" spans="1:4" x14ac:dyDescent="0.2">
      <c r="A76" s="70" t="s">
        <v>158</v>
      </c>
      <c r="B76" s="120">
        <f>'Budget Adoption Format'!$B$181</f>
        <v>0</v>
      </c>
      <c r="C76" s="120">
        <f>'Budget Adoption Format'!$C$181</f>
        <v>0</v>
      </c>
      <c r="D76" s="124">
        <f>'Budget Adoption Format'!$D$181</f>
        <v>0</v>
      </c>
    </row>
    <row r="77" spans="1:4" x14ac:dyDescent="0.2">
      <c r="A77" s="4" t="s">
        <v>99</v>
      </c>
      <c r="B77" s="12">
        <f>(B74-B75-B76)</f>
        <v>0</v>
      </c>
      <c r="C77" s="12">
        <f>(C74-C75-C76)</f>
        <v>0</v>
      </c>
      <c r="D77" s="69">
        <f>(D74-D75-D76)</f>
        <v>0</v>
      </c>
    </row>
    <row r="78" spans="1:4" ht="26.25" thickBot="1" x14ac:dyDescent="0.25">
      <c r="A78" s="11" t="s">
        <v>100</v>
      </c>
      <c r="B78" s="125"/>
      <c r="C78" s="232" t="e">
        <f>((C77/B77)-1)</f>
        <v>#DIV/0!</v>
      </c>
      <c r="D78" s="233" t="e">
        <f>((D77/C77)-1)</f>
        <v>#DIV/0!</v>
      </c>
    </row>
    <row r="79" spans="1:4" x14ac:dyDescent="0.2">
      <c r="B79" s="126"/>
      <c r="C79" s="126"/>
      <c r="D79" s="126"/>
    </row>
    <row r="80" spans="1:4" x14ac:dyDescent="0.2">
      <c r="A80" s="313"/>
      <c r="B80" s="313"/>
      <c r="C80" s="313"/>
      <c r="D80" s="313"/>
    </row>
    <row r="81" spans="1:5" ht="13.5" thickBot="1" x14ac:dyDescent="0.25">
      <c r="A81" s="368" t="s">
        <v>126</v>
      </c>
      <c r="B81" s="369"/>
      <c r="C81" s="369"/>
      <c r="D81" s="369"/>
    </row>
    <row r="82" spans="1:5" ht="22.5" x14ac:dyDescent="0.2">
      <c r="A82" s="158" t="s">
        <v>101</v>
      </c>
      <c r="B82" s="159" t="str">
        <f>+B9</f>
        <v>Audited 
2020-2021</v>
      </c>
      <c r="C82" s="159" t="str">
        <f>+C9</f>
        <v>Unaudited 
2021-2022</v>
      </c>
      <c r="D82" s="288" t="str">
        <f>+D9</f>
        <v>Budget 
2022-2023</v>
      </c>
    </row>
    <row r="83" spans="1:5" x14ac:dyDescent="0.2">
      <c r="A83" s="186" t="s">
        <v>102</v>
      </c>
      <c r="B83" s="142">
        <v>0</v>
      </c>
      <c r="C83" s="142">
        <v>0</v>
      </c>
      <c r="D83" s="143">
        <v>0</v>
      </c>
    </row>
    <row r="84" spans="1:5" x14ac:dyDescent="0.2">
      <c r="A84" s="187" t="s">
        <v>185</v>
      </c>
      <c r="B84" s="142">
        <v>0</v>
      </c>
      <c r="C84" s="142">
        <v>0</v>
      </c>
      <c r="D84" s="143">
        <v>0</v>
      </c>
    </row>
    <row r="85" spans="1:5" x14ac:dyDescent="0.2">
      <c r="A85" s="187" t="s">
        <v>186</v>
      </c>
      <c r="B85" s="142">
        <v>0</v>
      </c>
      <c r="C85" s="142">
        <v>0</v>
      </c>
      <c r="D85" s="143">
        <v>0</v>
      </c>
    </row>
    <row r="86" spans="1:5" x14ac:dyDescent="0.2">
      <c r="A86" s="186" t="s">
        <v>103</v>
      </c>
      <c r="B86" s="142">
        <v>0</v>
      </c>
      <c r="C86" s="142">
        <v>0</v>
      </c>
      <c r="D86" s="143">
        <v>0</v>
      </c>
    </row>
    <row r="87" spans="1:5" x14ac:dyDescent="0.2">
      <c r="A87" s="186" t="s">
        <v>104</v>
      </c>
      <c r="B87" s="142">
        <v>0</v>
      </c>
      <c r="C87" s="142">
        <v>0</v>
      </c>
      <c r="D87" s="143">
        <v>0</v>
      </c>
    </row>
    <row r="88" spans="1:5" x14ac:dyDescent="0.2">
      <c r="A88" s="188" t="s">
        <v>105</v>
      </c>
      <c r="B88" s="173">
        <f>SUM(B83:B87)</f>
        <v>0</v>
      </c>
      <c r="C88" s="173">
        <f>SUM(C83:C87)</f>
        <v>0</v>
      </c>
      <c r="D88" s="174">
        <f>SUM(D83:D87)</f>
        <v>0</v>
      </c>
    </row>
    <row r="89" spans="1:5" ht="26.25" thickBot="1" x14ac:dyDescent="0.25">
      <c r="A89" s="189" t="s">
        <v>165</v>
      </c>
      <c r="B89" s="179"/>
      <c r="C89" s="230" t="e">
        <f>((C88/B88)-1)</f>
        <v>#DIV/0!</v>
      </c>
      <c r="D89" s="231" t="e">
        <f>((D88/C88)-1)</f>
        <v>#DIV/0!</v>
      </c>
    </row>
    <row r="90" spans="1:5" x14ac:dyDescent="0.2">
      <c r="A90" s="49"/>
      <c r="B90" s="157"/>
      <c r="C90" s="157"/>
      <c r="D90" s="157"/>
      <c r="E90" s="16"/>
    </row>
    <row r="91" spans="1:5" x14ac:dyDescent="0.2">
      <c r="A91" s="57"/>
      <c r="B91" s="157"/>
      <c r="C91" s="157"/>
      <c r="D91" s="157"/>
      <c r="E91" s="16"/>
    </row>
    <row r="92" spans="1:5" ht="13.5" thickBot="1" x14ac:dyDescent="0.25">
      <c r="A92" s="373" t="s">
        <v>281</v>
      </c>
      <c r="B92" s="374"/>
      <c r="C92" s="374"/>
      <c r="D92" s="374"/>
      <c r="E92" s="96"/>
    </row>
    <row r="93" spans="1:5" x14ac:dyDescent="0.2">
      <c r="A93" s="190" t="s">
        <v>127</v>
      </c>
      <c r="B93" s="355" t="s">
        <v>128</v>
      </c>
      <c r="C93" s="356"/>
      <c r="D93" s="357"/>
      <c r="E93" s="96"/>
    </row>
    <row r="94" spans="1:5" x14ac:dyDescent="0.2">
      <c r="A94" s="191"/>
      <c r="B94" s="346"/>
      <c r="C94" s="347"/>
      <c r="D94" s="348"/>
      <c r="E94" s="98"/>
    </row>
    <row r="95" spans="1:5" x14ac:dyDescent="0.2">
      <c r="A95" s="72"/>
      <c r="B95" s="349"/>
      <c r="C95" s="350"/>
      <c r="D95" s="351"/>
      <c r="E95" s="98"/>
    </row>
    <row r="96" spans="1:5" x14ac:dyDescent="0.2">
      <c r="A96" s="72"/>
      <c r="B96" s="349"/>
      <c r="C96" s="350"/>
      <c r="D96" s="351"/>
      <c r="E96" s="98"/>
    </row>
    <row r="97" spans="1:5" x14ac:dyDescent="0.2">
      <c r="A97" s="72"/>
      <c r="B97" s="352"/>
      <c r="C97" s="353"/>
      <c r="D97" s="354"/>
      <c r="E97" s="98"/>
    </row>
    <row r="98" spans="1:5" x14ac:dyDescent="0.2">
      <c r="A98" s="10" t="s">
        <v>129</v>
      </c>
      <c r="B98" s="358" t="s">
        <v>128</v>
      </c>
      <c r="C98" s="359"/>
      <c r="D98" s="360"/>
      <c r="E98" s="96"/>
    </row>
    <row r="99" spans="1:5" x14ac:dyDescent="0.2">
      <c r="A99" s="72"/>
      <c r="B99" s="370"/>
      <c r="C99" s="371"/>
      <c r="D99" s="372"/>
      <c r="E99" s="98"/>
    </row>
    <row r="100" spans="1:5" x14ac:dyDescent="0.2">
      <c r="A100" s="72"/>
      <c r="B100" s="349"/>
      <c r="C100" s="350"/>
      <c r="D100" s="351"/>
      <c r="E100" s="98"/>
    </row>
    <row r="101" spans="1:5" x14ac:dyDescent="0.2">
      <c r="A101" s="72"/>
      <c r="B101" s="349"/>
      <c r="C101" s="350"/>
      <c r="D101" s="351"/>
      <c r="E101" s="98"/>
    </row>
    <row r="102" spans="1:5" ht="13.5" thickBot="1" x14ac:dyDescent="0.25">
      <c r="A102" s="73"/>
      <c r="B102" s="362"/>
      <c r="C102" s="363"/>
      <c r="D102" s="364"/>
      <c r="E102" s="98"/>
    </row>
    <row r="103" spans="1:5" ht="18.75" customHeight="1" x14ac:dyDescent="0.2">
      <c r="A103" s="21"/>
      <c r="B103" s="22"/>
      <c r="C103" s="22"/>
      <c r="D103" s="22"/>
    </row>
    <row r="104" spans="1:5" ht="18.75" customHeight="1" thickBot="1" x14ac:dyDescent="0.25">
      <c r="A104" s="21"/>
      <c r="B104" s="22"/>
      <c r="C104" s="22"/>
      <c r="D104" s="22"/>
    </row>
    <row r="105" spans="1:5" ht="18.75" customHeight="1" thickBot="1" x14ac:dyDescent="0.25">
      <c r="A105" s="281" t="s">
        <v>245</v>
      </c>
      <c r="B105" s="244"/>
      <c r="C105" s="243"/>
      <c r="D105" s="243"/>
    </row>
    <row r="106" spans="1:5" ht="15" x14ac:dyDescent="0.25">
      <c r="A106" s="341" t="s">
        <v>223</v>
      </c>
      <c r="B106" s="342"/>
      <c r="C106" s="342"/>
      <c r="D106" s="343"/>
    </row>
    <row r="107" spans="1:5" x14ac:dyDescent="0.2">
      <c r="A107" s="29" t="s">
        <v>224</v>
      </c>
      <c r="B107" s="344"/>
      <c r="C107" s="344"/>
      <c r="D107" s="345"/>
    </row>
    <row r="108" spans="1:5" x14ac:dyDescent="0.2">
      <c r="A108" s="245" t="s">
        <v>225</v>
      </c>
      <c r="B108" s="246"/>
      <c r="C108" s="247"/>
      <c r="D108" s="248"/>
    </row>
    <row r="109" spans="1:5" x14ac:dyDescent="0.2">
      <c r="A109" s="249" t="s">
        <v>226</v>
      </c>
      <c r="B109" s="250"/>
      <c r="C109" s="251"/>
      <c r="D109" s="252"/>
    </row>
    <row r="110" spans="1:5" x14ac:dyDescent="0.2">
      <c r="A110" s="245" t="s">
        <v>227</v>
      </c>
      <c r="B110" s="246"/>
      <c r="C110" s="247"/>
      <c r="D110" s="252"/>
    </row>
    <row r="111" spans="1:5" x14ac:dyDescent="0.2">
      <c r="A111" s="249" t="s">
        <v>228</v>
      </c>
      <c r="B111" s="250"/>
      <c r="C111" s="251"/>
      <c r="D111" s="252"/>
    </row>
    <row r="112" spans="1:5" x14ac:dyDescent="0.2">
      <c r="A112" s="245" t="s">
        <v>229</v>
      </c>
      <c r="B112" s="246"/>
      <c r="C112" s="247"/>
      <c r="D112" s="252"/>
    </row>
    <row r="113" spans="1:4" x14ac:dyDescent="0.2">
      <c r="A113" s="253" t="s">
        <v>230</v>
      </c>
      <c r="B113" s="254" t="s">
        <v>231</v>
      </c>
      <c r="C113" s="299" t="s">
        <v>268</v>
      </c>
      <c r="D113" s="252"/>
    </row>
    <row r="114" spans="1:4" x14ac:dyDescent="0.2">
      <c r="A114" s="253" t="s">
        <v>232</v>
      </c>
      <c r="B114" s="254" t="s">
        <v>231</v>
      </c>
      <c r="C114" s="299" t="s">
        <v>268</v>
      </c>
      <c r="D114" s="252"/>
    </row>
    <row r="115" spans="1:4" x14ac:dyDescent="0.2">
      <c r="A115" s="255" t="s">
        <v>233</v>
      </c>
      <c r="B115" s="254" t="s">
        <v>231</v>
      </c>
      <c r="C115" s="299" t="s">
        <v>268</v>
      </c>
      <c r="D115" s="252"/>
    </row>
    <row r="116" spans="1:4" ht="13.5" thickBot="1" x14ac:dyDescent="0.25">
      <c r="A116" s="256" t="s">
        <v>234</v>
      </c>
      <c r="B116" s="254"/>
      <c r="C116" s="257"/>
      <c r="D116" s="258">
        <f>C139</f>
        <v>0</v>
      </c>
    </row>
    <row r="117" spans="1:4" ht="15" x14ac:dyDescent="0.25">
      <c r="A117" s="259"/>
      <c r="B117" s="34"/>
      <c r="C117" s="339" t="s">
        <v>235</v>
      </c>
      <c r="D117" s="340"/>
    </row>
    <row r="118" spans="1:4" ht="45" x14ac:dyDescent="0.25">
      <c r="A118" s="260" t="s">
        <v>236</v>
      </c>
      <c r="B118" s="261" t="s">
        <v>237</v>
      </c>
      <c r="C118" s="262" t="s">
        <v>238</v>
      </c>
      <c r="D118" s="263" t="s">
        <v>239</v>
      </c>
    </row>
    <row r="119" spans="1:4" x14ac:dyDescent="0.2">
      <c r="A119" s="264"/>
      <c r="B119" s="265"/>
      <c r="C119" s="266"/>
      <c r="D119" s="267"/>
    </row>
    <row r="120" spans="1:4" x14ac:dyDescent="0.2">
      <c r="A120" s="264"/>
      <c r="B120" s="265"/>
      <c r="C120" s="266"/>
      <c r="D120" s="267"/>
    </row>
    <row r="121" spans="1:4" x14ac:dyDescent="0.2">
      <c r="A121" s="264"/>
      <c r="B121" s="265"/>
      <c r="C121" s="266"/>
      <c r="D121" s="267"/>
    </row>
    <row r="122" spans="1:4" x14ac:dyDescent="0.2">
      <c r="A122" s="264"/>
      <c r="B122" s="265"/>
      <c r="C122" s="266"/>
      <c r="D122" s="267"/>
    </row>
    <row r="123" spans="1:4" x14ac:dyDescent="0.2">
      <c r="A123" s="264"/>
      <c r="B123" s="265"/>
      <c r="C123" s="266"/>
      <c r="D123" s="267"/>
    </row>
    <row r="124" spans="1:4" x14ac:dyDescent="0.2">
      <c r="A124" s="264"/>
      <c r="B124" s="265"/>
      <c r="C124" s="266"/>
      <c r="D124" s="267"/>
    </row>
    <row r="125" spans="1:4" x14ac:dyDescent="0.2">
      <c r="A125" s="264"/>
      <c r="B125" s="265"/>
      <c r="C125" s="266"/>
      <c r="D125" s="267"/>
    </row>
    <row r="126" spans="1:4" x14ac:dyDescent="0.2">
      <c r="A126" s="264"/>
      <c r="B126" s="265"/>
      <c r="C126" s="266"/>
      <c r="D126" s="267"/>
    </row>
    <row r="127" spans="1:4" x14ac:dyDescent="0.2">
      <c r="A127" s="264"/>
      <c r="B127" s="265"/>
      <c r="C127" s="266"/>
      <c r="D127" s="267"/>
    </row>
    <row r="128" spans="1:4" x14ac:dyDescent="0.2">
      <c r="A128" s="264"/>
      <c r="B128" s="265"/>
      <c r="C128" s="266"/>
      <c r="D128" s="267"/>
    </row>
    <row r="129" spans="1:4" x14ac:dyDescent="0.2">
      <c r="A129" s="264"/>
      <c r="B129" s="265"/>
      <c r="C129" s="266"/>
      <c r="D129" s="267"/>
    </row>
    <row r="130" spans="1:4" ht="15" x14ac:dyDescent="0.25">
      <c r="A130" s="264"/>
      <c r="B130" s="268"/>
      <c r="C130" s="269"/>
      <c r="D130" s="270"/>
    </row>
    <row r="131" spans="1:4" ht="15" x14ac:dyDescent="0.25">
      <c r="A131" s="264"/>
      <c r="B131" s="268"/>
      <c r="C131" s="269"/>
      <c r="D131" s="270"/>
    </row>
    <row r="132" spans="1:4" ht="15" x14ac:dyDescent="0.25">
      <c r="A132" s="3"/>
      <c r="B132" s="268"/>
      <c r="C132" s="269"/>
      <c r="D132" s="270"/>
    </row>
    <row r="133" spans="1:4" ht="15" x14ac:dyDescent="0.25">
      <c r="A133" s="3"/>
      <c r="B133" s="268"/>
      <c r="C133" s="269"/>
      <c r="D133" s="270"/>
    </row>
    <row r="134" spans="1:4" ht="15" x14ac:dyDescent="0.25">
      <c r="A134" s="3"/>
      <c r="B134" s="268"/>
      <c r="C134" s="269"/>
      <c r="D134" s="270"/>
    </row>
    <row r="135" spans="1:4" ht="15" x14ac:dyDescent="0.25">
      <c r="A135" s="3"/>
      <c r="B135" s="268"/>
      <c r="C135" s="269"/>
      <c r="D135" s="270"/>
    </row>
    <row r="136" spans="1:4" ht="15" x14ac:dyDescent="0.25">
      <c r="A136" s="3"/>
      <c r="B136" s="268"/>
      <c r="C136" s="269"/>
      <c r="D136" s="270"/>
    </row>
    <row r="137" spans="1:4" ht="15" x14ac:dyDescent="0.25">
      <c r="A137" s="3"/>
      <c r="B137" s="268"/>
      <c r="C137" s="269"/>
      <c r="D137" s="270"/>
    </row>
    <row r="138" spans="1:4" ht="15.75" thickBot="1" x14ac:dyDescent="0.3">
      <c r="A138" s="271"/>
      <c r="B138" s="268"/>
      <c r="C138" s="272"/>
      <c r="D138" s="273"/>
    </row>
    <row r="139" spans="1:4" ht="15.75" thickBot="1" x14ac:dyDescent="0.3">
      <c r="A139" s="274" t="s">
        <v>240</v>
      </c>
      <c r="B139" s="275">
        <f>SUM(B119:B138)</f>
        <v>0</v>
      </c>
      <c r="C139" s="275">
        <f>SUM(C119:C138)</f>
        <v>0</v>
      </c>
      <c r="D139" s="276">
        <f>SUM(D119:D138)</f>
        <v>0</v>
      </c>
    </row>
  </sheetData>
  <sheetProtection selectLockedCells="1"/>
  <mergeCells count="38">
    <mergeCell ref="A57:D57"/>
    <mergeCell ref="A41:D41"/>
    <mergeCell ref="A47:D47"/>
    <mergeCell ref="A48:D48"/>
    <mergeCell ref="A40:D40"/>
    <mergeCell ref="A56:D56"/>
    <mergeCell ref="A34:D34"/>
    <mergeCell ref="A54:D54"/>
    <mergeCell ref="A55:D55"/>
    <mergeCell ref="A2:D2"/>
    <mergeCell ref="A3:D3"/>
    <mergeCell ref="A5:D7"/>
    <mergeCell ref="A4:D4"/>
    <mergeCell ref="A8:D8"/>
    <mergeCell ref="A26:D26"/>
    <mergeCell ref="A27:D27"/>
    <mergeCell ref="A33:D33"/>
    <mergeCell ref="B93:D93"/>
    <mergeCell ref="B98:D98"/>
    <mergeCell ref="A63:D63"/>
    <mergeCell ref="B102:D102"/>
    <mergeCell ref="A64:D64"/>
    <mergeCell ref="A70:D70"/>
    <mergeCell ref="A71:D71"/>
    <mergeCell ref="A81:D81"/>
    <mergeCell ref="B101:D101"/>
    <mergeCell ref="B99:D99"/>
    <mergeCell ref="A80:D80"/>
    <mergeCell ref="A92:D92"/>
    <mergeCell ref="A72:D72"/>
    <mergeCell ref="C117:D117"/>
    <mergeCell ref="A106:D106"/>
    <mergeCell ref="B107:D107"/>
    <mergeCell ref="B94:D94"/>
    <mergeCell ref="B95:D95"/>
    <mergeCell ref="B100:D100"/>
    <mergeCell ref="B97:D97"/>
    <mergeCell ref="B96:D96"/>
  </mergeCells>
  <phoneticPr fontId="10" type="noConversion"/>
  <pageMargins left="0.25" right="0.25" top="1" bottom="1" header="0.5" footer="0.5"/>
  <pageSetup orientation="portrait" r:id="rId1"/>
  <headerFooter alignWithMargins="0"/>
  <rowBreaks count="2" manualBreakCount="2">
    <brk id="47" max="3" man="1"/>
    <brk id="7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228"/>
  <sheetViews>
    <sheetView showGridLines="0" zoomScaleNormal="100" workbookViewId="0">
      <selection sqref="A1:E1"/>
    </sheetView>
  </sheetViews>
  <sheetFormatPr defaultRowHeight="12.75" x14ac:dyDescent="0.2"/>
  <cols>
    <col min="1" max="1" width="51.28515625" customWidth="1"/>
    <col min="2" max="2" width="10" style="2" customWidth="1"/>
    <col min="3" max="4" width="12.28515625" style="2" customWidth="1"/>
    <col min="5" max="5" width="10.7109375" customWidth="1"/>
  </cols>
  <sheetData>
    <row r="1" spans="1:5" s="1" customFormat="1" x14ac:dyDescent="0.2">
      <c r="A1" s="390" t="str">
        <f>'Initial Data'!A1</f>
        <v>2022-2023</v>
      </c>
      <c r="B1" s="390"/>
      <c r="C1" s="390"/>
      <c r="D1" s="390"/>
      <c r="E1" s="390"/>
    </row>
    <row r="2" spans="1:5" s="1" customFormat="1" x14ac:dyDescent="0.2">
      <c r="A2" s="391" t="s">
        <v>135</v>
      </c>
      <c r="B2" s="321"/>
      <c r="C2" s="321"/>
      <c r="D2" s="321"/>
      <c r="E2" s="321"/>
    </row>
    <row r="3" spans="1:5" s="1" customFormat="1" x14ac:dyDescent="0.2">
      <c r="A3" s="392" t="s">
        <v>136</v>
      </c>
      <c r="B3" s="393"/>
      <c r="C3" s="393"/>
      <c r="D3" s="393"/>
      <c r="E3" s="393"/>
    </row>
    <row r="4" spans="1:5" s="1" customFormat="1" x14ac:dyDescent="0.2">
      <c r="A4" s="392" t="s">
        <v>137</v>
      </c>
      <c r="B4" s="393"/>
      <c r="C4" s="393"/>
      <c r="D4" s="393"/>
      <c r="E4" s="393"/>
    </row>
    <row r="5" spans="1:5" s="1" customFormat="1" x14ac:dyDescent="0.2">
      <c r="A5" s="385"/>
      <c r="B5" s="385"/>
      <c r="C5" s="385"/>
      <c r="D5" s="385"/>
      <c r="E5" s="385"/>
    </row>
    <row r="6" spans="1:5" s="1" customFormat="1" x14ac:dyDescent="0.2">
      <c r="A6" s="388" t="s">
        <v>180</v>
      </c>
      <c r="B6" s="383"/>
      <c r="C6" s="383"/>
      <c r="D6" s="383"/>
      <c r="E6" s="383"/>
    </row>
    <row r="7" spans="1:5" s="1" customFormat="1" x14ac:dyDescent="0.2">
      <c r="A7" s="383"/>
      <c r="B7" s="383"/>
      <c r="C7" s="383"/>
      <c r="D7" s="383"/>
      <c r="E7" s="383"/>
    </row>
    <row r="8" spans="1:5" s="1" customFormat="1" x14ac:dyDescent="0.2">
      <c r="A8" s="383"/>
      <c r="B8" s="383"/>
      <c r="C8" s="383"/>
      <c r="D8" s="383"/>
      <c r="E8" s="383"/>
    </row>
    <row r="9" spans="1:5" s="1" customFormat="1" x14ac:dyDescent="0.2">
      <c r="A9" s="383"/>
      <c r="B9" s="383"/>
      <c r="C9" s="383"/>
      <c r="D9" s="383"/>
      <c r="E9" s="383"/>
    </row>
    <row r="10" spans="1:5" s="1" customFormat="1" x14ac:dyDescent="0.2">
      <c r="A10" s="388" t="s">
        <v>179</v>
      </c>
      <c r="B10" s="388"/>
      <c r="C10" s="388"/>
      <c r="D10" s="388"/>
      <c r="E10" s="388"/>
    </row>
    <row r="11" spans="1:5" s="1" customFormat="1" x14ac:dyDescent="0.2">
      <c r="A11" s="385" t="s">
        <v>138</v>
      </c>
      <c r="B11" s="385"/>
      <c r="C11" s="385"/>
      <c r="D11" s="385"/>
      <c r="E11" s="385"/>
    </row>
    <row r="12" spans="1:5" s="1" customFormat="1" x14ac:dyDescent="0.2">
      <c r="A12" s="386"/>
      <c r="B12" s="386"/>
      <c r="C12" s="386"/>
      <c r="D12" s="386"/>
      <c r="E12" s="386"/>
    </row>
    <row r="13" spans="1:5" s="1" customFormat="1" x14ac:dyDescent="0.2">
      <c r="A13" s="387" t="s">
        <v>166</v>
      </c>
      <c r="B13" s="388"/>
      <c r="C13" s="388"/>
      <c r="D13" s="388"/>
      <c r="E13" s="388"/>
    </row>
    <row r="14" spans="1:5" s="1" customFormat="1" x14ac:dyDescent="0.2">
      <c r="A14" s="15"/>
      <c r="B14" s="15"/>
      <c r="C14" s="15"/>
      <c r="D14" s="15"/>
      <c r="E14" s="15"/>
    </row>
    <row r="15" spans="1:5" s="1" customFormat="1" ht="13.5" thickBot="1" x14ac:dyDescent="0.25">
      <c r="A15" s="23"/>
      <c r="B15" s="23"/>
      <c r="C15" s="23"/>
      <c r="D15" s="23"/>
      <c r="E15" s="23"/>
    </row>
    <row r="16" spans="1:5" s="1" customFormat="1" x14ac:dyDescent="0.2">
      <c r="B16" s="15"/>
      <c r="C16" s="15"/>
      <c r="D16" s="15"/>
      <c r="E16" s="15"/>
    </row>
    <row r="17" spans="1:5" ht="15.75" x14ac:dyDescent="0.25">
      <c r="A17" s="389" t="s">
        <v>139</v>
      </c>
      <c r="B17" s="381"/>
      <c r="C17" s="381"/>
      <c r="D17" s="381"/>
      <c r="E17" s="381"/>
    </row>
    <row r="18" spans="1:5" ht="15.75" x14ac:dyDescent="0.25">
      <c r="A18" s="389" t="s">
        <v>140</v>
      </c>
      <c r="B18" s="381"/>
      <c r="C18" s="381"/>
      <c r="D18" s="381"/>
      <c r="E18" s="381"/>
    </row>
    <row r="19" spans="1:5" x14ac:dyDescent="0.2">
      <c r="A19" s="381"/>
      <c r="B19" s="382"/>
      <c r="C19" s="382"/>
      <c r="D19" s="382"/>
      <c r="E19" s="381"/>
    </row>
    <row r="20" spans="1:5" x14ac:dyDescent="0.2">
      <c r="A20" s="383" t="s">
        <v>181</v>
      </c>
      <c r="B20" s="383"/>
      <c r="C20" s="383"/>
      <c r="D20" s="383"/>
      <c r="E20" s="383"/>
    </row>
    <row r="21" spans="1:5" x14ac:dyDescent="0.2">
      <c r="A21" s="383"/>
      <c r="B21" s="383"/>
      <c r="C21" s="383"/>
      <c r="D21" s="383"/>
      <c r="E21" s="383"/>
    </row>
    <row r="22" spans="1:5" x14ac:dyDescent="0.2">
      <c r="A22" s="383"/>
      <c r="B22" s="383"/>
      <c r="C22" s="383"/>
      <c r="D22" s="383"/>
      <c r="E22" s="383"/>
    </row>
    <row r="23" spans="1:5" x14ac:dyDescent="0.2">
      <c r="A23" s="315"/>
      <c r="B23" s="384"/>
      <c r="C23" s="384"/>
      <c r="D23" s="384"/>
      <c r="E23" s="315"/>
    </row>
    <row r="24" spans="1:5" x14ac:dyDescent="0.2">
      <c r="A24" s="385"/>
      <c r="B24" s="385"/>
      <c r="C24" s="385"/>
      <c r="D24" s="385"/>
      <c r="E24" s="385"/>
    </row>
    <row r="25" spans="1:5" x14ac:dyDescent="0.2">
      <c r="A25" s="386"/>
      <c r="B25" s="386"/>
      <c r="C25" s="386"/>
      <c r="D25" s="386"/>
      <c r="E25" s="386"/>
    </row>
    <row r="26" spans="1:5" x14ac:dyDescent="0.2">
      <c r="A26" s="387" t="s">
        <v>166</v>
      </c>
      <c r="B26" s="388"/>
      <c r="C26" s="388"/>
      <c r="D26" s="388"/>
      <c r="E26" s="388"/>
    </row>
    <row r="27" spans="1:5" x14ac:dyDescent="0.2">
      <c r="A27" s="15"/>
      <c r="B27" s="15"/>
      <c r="C27" s="15"/>
      <c r="D27" s="15"/>
      <c r="E27" s="15"/>
    </row>
    <row r="29" spans="1:5" ht="13.5" thickBot="1" x14ac:dyDescent="0.25">
      <c r="A29" s="24"/>
      <c r="B29" s="25"/>
      <c r="C29" s="25"/>
      <c r="D29" s="25"/>
      <c r="E29" s="24"/>
    </row>
    <row r="31" spans="1:5" x14ac:dyDescent="0.2">
      <c r="A31" s="315" t="s">
        <v>0</v>
      </c>
      <c r="B31" s="315"/>
      <c r="C31" s="315"/>
      <c r="D31" s="315"/>
      <c r="E31" s="315"/>
    </row>
    <row r="32" spans="1:5" x14ac:dyDescent="0.2">
      <c r="A32" s="315"/>
      <c r="B32" s="315"/>
      <c r="C32" s="315"/>
      <c r="D32" s="315"/>
      <c r="E32" s="315"/>
    </row>
    <row r="33" spans="1:5" x14ac:dyDescent="0.2">
      <c r="A33" s="315"/>
      <c r="B33" s="315"/>
      <c r="C33" s="315"/>
      <c r="D33" s="315"/>
      <c r="E33" s="315"/>
    </row>
    <row r="35" spans="1:5" x14ac:dyDescent="0.2">
      <c r="A35" s="315" t="s">
        <v>182</v>
      </c>
      <c r="B35" s="315"/>
      <c r="C35" s="315"/>
      <c r="D35" s="315"/>
      <c r="E35" s="315"/>
    </row>
    <row r="36" spans="1:5" x14ac:dyDescent="0.2">
      <c r="A36" s="315"/>
      <c r="B36" s="315"/>
      <c r="C36" s="315"/>
      <c r="D36" s="315"/>
      <c r="E36" s="315"/>
    </row>
    <row r="37" spans="1:5" x14ac:dyDescent="0.2">
      <c r="A37" s="315"/>
      <c r="B37" s="315"/>
      <c r="C37" s="315"/>
      <c r="D37" s="315"/>
      <c r="E37" s="315"/>
    </row>
    <row r="38" spans="1:5" x14ac:dyDescent="0.2">
      <c r="A38" s="315"/>
      <c r="B38" s="315"/>
      <c r="C38" s="315"/>
      <c r="D38" s="315"/>
      <c r="E38" s="315"/>
    </row>
    <row r="40" spans="1:5" x14ac:dyDescent="0.2">
      <c r="A40" s="315" t="s">
        <v>1</v>
      </c>
      <c r="B40" s="315"/>
      <c r="C40" s="315"/>
      <c r="D40" s="315"/>
      <c r="E40" s="315"/>
    </row>
    <row r="41" spans="1:5" x14ac:dyDescent="0.2">
      <c r="A41" s="315"/>
      <c r="B41" s="315"/>
      <c r="C41" s="315"/>
      <c r="D41" s="315"/>
      <c r="E41" s="315"/>
    </row>
    <row r="43" spans="1:5" s="35" customFormat="1" x14ac:dyDescent="0.2">
      <c r="B43" s="47"/>
      <c r="C43" s="47"/>
      <c r="D43" s="47"/>
    </row>
    <row r="44" spans="1:5" s="35" customFormat="1" x14ac:dyDescent="0.2">
      <c r="B44" s="47"/>
      <c r="C44" s="47"/>
      <c r="D44" s="47"/>
    </row>
    <row r="45" spans="1:5" s="35" customFormat="1" x14ac:dyDescent="0.2">
      <c r="B45" s="47"/>
      <c r="C45" s="47"/>
      <c r="D45" s="47"/>
    </row>
    <row r="46" spans="1:5" s="35" customFormat="1" ht="15.75" x14ac:dyDescent="0.25">
      <c r="A46" s="45"/>
      <c r="B46" s="37"/>
      <c r="C46" s="37"/>
      <c r="D46" s="37"/>
      <c r="E46" s="37"/>
    </row>
    <row r="47" spans="1:5" s="35" customFormat="1" x14ac:dyDescent="0.2"/>
    <row r="48" spans="1:5" s="35" customFormat="1" x14ac:dyDescent="0.2"/>
    <row r="49" spans="1:4" s="35" customFormat="1" x14ac:dyDescent="0.2"/>
    <row r="50" spans="1:4" s="35" customFormat="1" x14ac:dyDescent="0.2"/>
    <row r="51" spans="1:4" s="35" customFormat="1" ht="13.5" customHeight="1" x14ac:dyDescent="0.2">
      <c r="A51" s="43"/>
      <c r="B51" s="37"/>
      <c r="C51" s="37"/>
      <c r="D51" s="37"/>
    </row>
    <row r="52" spans="1:4" s="49" customFormat="1" ht="22.5" customHeight="1" x14ac:dyDescent="0.2">
      <c r="A52" s="36"/>
      <c r="B52" s="48"/>
      <c r="C52" s="48"/>
      <c r="D52" s="48"/>
    </row>
    <row r="53" spans="1:4" s="35" customFormat="1" ht="12.75" customHeight="1" x14ac:dyDescent="0.2">
      <c r="B53" s="47"/>
      <c r="C53" s="47"/>
      <c r="D53" s="47"/>
    </row>
    <row r="54" spans="1:4" s="35" customFormat="1" ht="12.75" customHeight="1" x14ac:dyDescent="0.2">
      <c r="B54" s="47"/>
      <c r="C54" s="47"/>
      <c r="D54" s="47"/>
    </row>
    <row r="55" spans="1:4" s="35" customFormat="1" ht="12.75" customHeight="1" x14ac:dyDescent="0.2">
      <c r="B55" s="50"/>
      <c r="C55" s="50"/>
      <c r="D55" s="50"/>
    </row>
    <row r="56" spans="1:4" s="35" customFormat="1" ht="12.75" customHeight="1" x14ac:dyDescent="0.2">
      <c r="B56" s="47"/>
      <c r="C56" s="47"/>
      <c r="D56" s="47"/>
    </row>
    <row r="57" spans="1:4" s="35" customFormat="1" ht="12.75" customHeight="1" x14ac:dyDescent="0.2">
      <c r="B57" s="47"/>
      <c r="C57" s="47"/>
      <c r="D57" s="47"/>
    </row>
    <row r="58" spans="1:4" s="35" customFormat="1" ht="12.75" customHeight="1" x14ac:dyDescent="0.2">
      <c r="B58" s="47"/>
      <c r="C58" s="47"/>
      <c r="D58" s="47"/>
    </row>
    <row r="59" spans="1:4" s="35" customFormat="1" ht="12.75" customHeight="1" x14ac:dyDescent="0.2">
      <c r="A59" s="49"/>
      <c r="B59" s="51"/>
      <c r="C59" s="51"/>
      <c r="D59" s="51"/>
    </row>
    <row r="60" spans="1:4" s="35" customFormat="1" x14ac:dyDescent="0.2">
      <c r="A60" s="49"/>
      <c r="B60" s="47"/>
      <c r="C60" s="47"/>
      <c r="D60" s="47"/>
    </row>
    <row r="61" spans="1:4" s="35" customFormat="1" x14ac:dyDescent="0.2">
      <c r="B61" s="47"/>
      <c r="C61" s="47"/>
      <c r="D61" s="47"/>
    </row>
    <row r="62" spans="1:4" s="35" customFormat="1" x14ac:dyDescent="0.2">
      <c r="A62" s="52"/>
      <c r="B62" s="47"/>
      <c r="C62" s="47"/>
      <c r="D62" s="47"/>
    </row>
    <row r="63" spans="1:4" s="35" customFormat="1" x14ac:dyDescent="0.2">
      <c r="B63" s="47"/>
      <c r="C63" s="47"/>
      <c r="D63" s="47"/>
    </row>
    <row r="64" spans="1:4" s="35" customFormat="1" x14ac:dyDescent="0.2">
      <c r="B64" s="47"/>
      <c r="C64" s="47"/>
      <c r="D64" s="47"/>
    </row>
    <row r="65" spans="1:4" s="35" customFormat="1" x14ac:dyDescent="0.2">
      <c r="B65" s="47"/>
      <c r="C65" s="47"/>
      <c r="D65" s="47"/>
    </row>
    <row r="66" spans="1:4" s="35" customFormat="1" x14ac:dyDescent="0.2">
      <c r="B66" s="47"/>
      <c r="C66" s="47"/>
      <c r="D66" s="47"/>
    </row>
    <row r="67" spans="1:4" s="35" customFormat="1" x14ac:dyDescent="0.2">
      <c r="B67" s="47"/>
      <c r="C67" s="47"/>
      <c r="D67" s="47"/>
    </row>
    <row r="68" spans="1:4" s="35" customFormat="1" x14ac:dyDescent="0.2">
      <c r="B68" s="47"/>
      <c r="C68" s="47"/>
      <c r="D68" s="47"/>
    </row>
    <row r="69" spans="1:4" s="35" customFormat="1" x14ac:dyDescent="0.2">
      <c r="A69" s="49"/>
      <c r="B69" s="53"/>
      <c r="C69" s="53"/>
      <c r="D69" s="53"/>
    </row>
    <row r="70" spans="1:4" s="35" customFormat="1" x14ac:dyDescent="0.2">
      <c r="A70" s="52"/>
      <c r="B70" s="47"/>
      <c r="C70" s="47"/>
      <c r="D70" s="47"/>
    </row>
    <row r="71" spans="1:4" s="35" customFormat="1" x14ac:dyDescent="0.2">
      <c r="B71" s="47"/>
      <c r="C71" s="47"/>
      <c r="D71" s="47"/>
    </row>
    <row r="72" spans="1:4" s="35" customFormat="1" x14ac:dyDescent="0.2">
      <c r="B72" s="47"/>
      <c r="C72" s="47"/>
      <c r="D72" s="47"/>
    </row>
    <row r="73" spans="1:4" s="35" customFormat="1" x14ac:dyDescent="0.2">
      <c r="B73" s="47"/>
      <c r="C73" s="47"/>
      <c r="D73" s="47"/>
    </row>
    <row r="74" spans="1:4" s="35" customFormat="1" x14ac:dyDescent="0.2">
      <c r="A74" s="49"/>
      <c r="B74" s="53"/>
      <c r="C74" s="53"/>
      <c r="D74" s="53"/>
    </row>
    <row r="75" spans="1:4" s="35" customFormat="1" x14ac:dyDescent="0.2">
      <c r="A75" s="52"/>
      <c r="B75" s="47"/>
      <c r="C75" s="47"/>
      <c r="D75" s="47"/>
    </row>
    <row r="76" spans="1:4" s="35" customFormat="1" x14ac:dyDescent="0.2">
      <c r="B76" s="47"/>
      <c r="C76" s="47"/>
      <c r="D76" s="47"/>
    </row>
    <row r="77" spans="1:4" s="35" customFormat="1" x14ac:dyDescent="0.2">
      <c r="A77" s="49"/>
      <c r="B77" s="53"/>
      <c r="C77" s="53"/>
      <c r="D77" s="53"/>
    </row>
    <row r="78" spans="1:4" s="35" customFormat="1" x14ac:dyDescent="0.2">
      <c r="A78" s="52"/>
      <c r="B78" s="47"/>
      <c r="C78" s="47"/>
      <c r="D78" s="47"/>
    </row>
    <row r="79" spans="1:4" s="35" customFormat="1" x14ac:dyDescent="0.2">
      <c r="B79" s="47"/>
      <c r="C79" s="47"/>
      <c r="D79" s="47"/>
    </row>
    <row r="80" spans="1:4" s="35" customFormat="1" x14ac:dyDescent="0.2">
      <c r="B80" s="47"/>
      <c r="C80" s="47"/>
      <c r="D80" s="47"/>
    </row>
    <row r="81" spans="1:4" s="35" customFormat="1" x14ac:dyDescent="0.2">
      <c r="B81" s="47"/>
      <c r="C81" s="47"/>
      <c r="D81" s="47"/>
    </row>
    <row r="82" spans="1:4" s="35" customFormat="1" x14ac:dyDescent="0.2">
      <c r="B82" s="47"/>
      <c r="C82" s="47"/>
      <c r="D82" s="47"/>
    </row>
    <row r="83" spans="1:4" s="35" customFormat="1" x14ac:dyDescent="0.2">
      <c r="A83" s="49"/>
      <c r="B83" s="53"/>
      <c r="C83" s="53"/>
      <c r="D83" s="53"/>
    </row>
    <row r="84" spans="1:4" s="35" customFormat="1" x14ac:dyDescent="0.2">
      <c r="A84" s="52"/>
      <c r="B84" s="47"/>
      <c r="C84" s="47"/>
      <c r="D84" s="47"/>
    </row>
    <row r="85" spans="1:4" s="35" customFormat="1" x14ac:dyDescent="0.2">
      <c r="B85" s="47"/>
      <c r="C85" s="47"/>
      <c r="D85" s="47"/>
    </row>
    <row r="86" spans="1:4" s="35" customFormat="1" x14ac:dyDescent="0.2">
      <c r="B86" s="47"/>
      <c r="C86" s="47"/>
      <c r="D86" s="47"/>
    </row>
    <row r="87" spans="1:4" s="35" customFormat="1" x14ac:dyDescent="0.2">
      <c r="B87" s="47"/>
      <c r="C87" s="47"/>
      <c r="D87" s="47"/>
    </row>
    <row r="88" spans="1:4" s="35" customFormat="1" x14ac:dyDescent="0.2">
      <c r="B88" s="47"/>
      <c r="C88" s="47"/>
      <c r="D88" s="47"/>
    </row>
    <row r="89" spans="1:4" s="35" customFormat="1" x14ac:dyDescent="0.2">
      <c r="B89" s="47"/>
      <c r="C89" s="47"/>
      <c r="D89" s="47"/>
    </row>
    <row r="90" spans="1:4" s="35" customFormat="1" x14ac:dyDescent="0.2">
      <c r="B90" s="47"/>
      <c r="C90" s="47"/>
      <c r="D90" s="47"/>
    </row>
    <row r="91" spans="1:4" s="35" customFormat="1" x14ac:dyDescent="0.2">
      <c r="A91" s="49"/>
      <c r="B91" s="53"/>
      <c r="C91" s="53"/>
      <c r="D91" s="53"/>
    </row>
    <row r="92" spans="1:4" s="35" customFormat="1" x14ac:dyDescent="0.2">
      <c r="A92" s="52"/>
      <c r="B92" s="47"/>
      <c r="C92" s="47"/>
      <c r="D92" s="47"/>
    </row>
    <row r="93" spans="1:4" s="35" customFormat="1" x14ac:dyDescent="0.2">
      <c r="B93" s="47"/>
      <c r="C93" s="47"/>
      <c r="D93" s="47"/>
    </row>
    <row r="94" spans="1:4" s="35" customFormat="1" x14ac:dyDescent="0.2">
      <c r="B94" s="47"/>
      <c r="C94" s="47"/>
      <c r="D94" s="47"/>
    </row>
    <row r="95" spans="1:4" s="35" customFormat="1" x14ac:dyDescent="0.2">
      <c r="B95" s="47"/>
      <c r="C95" s="47"/>
      <c r="D95" s="47"/>
    </row>
    <row r="96" spans="1:4" s="35" customFormat="1" x14ac:dyDescent="0.2">
      <c r="B96" s="47"/>
      <c r="C96" s="47"/>
      <c r="D96" s="47"/>
    </row>
    <row r="97" spans="1:4" s="35" customFormat="1" x14ac:dyDescent="0.2">
      <c r="B97" s="47"/>
      <c r="C97" s="47"/>
      <c r="D97" s="47"/>
    </row>
    <row r="98" spans="1:4" s="35" customFormat="1" x14ac:dyDescent="0.2">
      <c r="B98" s="47"/>
      <c r="C98" s="47"/>
      <c r="D98" s="47"/>
    </row>
    <row r="99" spans="1:4" s="35" customFormat="1" x14ac:dyDescent="0.2">
      <c r="B99" s="47"/>
      <c r="C99" s="47"/>
      <c r="D99" s="47"/>
    </row>
    <row r="100" spans="1:4" s="35" customFormat="1" x14ac:dyDescent="0.2">
      <c r="B100" s="47"/>
      <c r="C100" s="47"/>
      <c r="D100" s="47"/>
    </row>
    <row r="101" spans="1:4" s="35" customFormat="1" x14ac:dyDescent="0.2">
      <c r="A101" s="49"/>
      <c r="B101" s="53"/>
      <c r="C101" s="53"/>
      <c r="D101" s="53"/>
    </row>
    <row r="102" spans="1:4" s="35" customFormat="1" x14ac:dyDescent="0.2">
      <c r="A102" s="52"/>
      <c r="B102" s="47"/>
      <c r="C102" s="47"/>
      <c r="D102" s="47"/>
    </row>
    <row r="103" spans="1:4" s="35" customFormat="1" x14ac:dyDescent="0.2">
      <c r="B103" s="47"/>
      <c r="C103" s="47"/>
      <c r="D103" s="47"/>
    </row>
    <row r="104" spans="1:4" s="35" customFormat="1" x14ac:dyDescent="0.2">
      <c r="B104" s="47"/>
      <c r="C104" s="47"/>
      <c r="D104" s="47"/>
    </row>
    <row r="105" spans="1:4" s="35" customFormat="1" x14ac:dyDescent="0.2">
      <c r="B105" s="47"/>
      <c r="C105" s="47"/>
      <c r="D105" s="47"/>
    </row>
    <row r="106" spans="1:4" s="35" customFormat="1" x14ac:dyDescent="0.2">
      <c r="A106" s="49"/>
      <c r="B106" s="53"/>
      <c r="C106" s="53"/>
      <c r="D106" s="53"/>
    </row>
    <row r="107" spans="1:4" s="35" customFormat="1" x14ac:dyDescent="0.2">
      <c r="A107" s="52"/>
      <c r="B107" s="47"/>
      <c r="C107" s="47"/>
      <c r="D107" s="47"/>
    </row>
    <row r="108" spans="1:4" s="35" customFormat="1" x14ac:dyDescent="0.2">
      <c r="B108" s="47"/>
      <c r="C108" s="47"/>
      <c r="D108" s="47"/>
    </row>
    <row r="109" spans="1:4" s="35" customFormat="1" x14ac:dyDescent="0.2">
      <c r="B109" s="47"/>
      <c r="C109" s="47"/>
      <c r="D109" s="47"/>
    </row>
    <row r="110" spans="1:4" s="35" customFormat="1" x14ac:dyDescent="0.2">
      <c r="B110" s="47"/>
      <c r="C110" s="47"/>
      <c r="D110" s="47"/>
    </row>
    <row r="111" spans="1:4" s="35" customFormat="1" x14ac:dyDescent="0.2">
      <c r="A111" s="49"/>
      <c r="B111" s="53"/>
      <c r="C111" s="53"/>
      <c r="D111" s="53"/>
    </row>
    <row r="112" spans="1:4" s="35" customFormat="1" x14ac:dyDescent="0.2">
      <c r="A112" s="49"/>
      <c r="B112" s="53"/>
      <c r="C112" s="53"/>
      <c r="D112" s="53"/>
    </row>
    <row r="113" spans="1:4" s="35" customFormat="1" x14ac:dyDescent="0.2">
      <c r="A113" s="49"/>
      <c r="B113" s="47"/>
      <c r="C113" s="47"/>
      <c r="D113" s="47"/>
    </row>
    <row r="114" spans="1:4" s="35" customFormat="1" x14ac:dyDescent="0.2">
      <c r="A114" s="52"/>
      <c r="B114" s="47"/>
      <c r="C114" s="47"/>
      <c r="D114" s="47"/>
    </row>
    <row r="115" spans="1:4" s="35" customFormat="1" x14ac:dyDescent="0.2">
      <c r="B115" s="47"/>
      <c r="C115" s="47"/>
      <c r="D115" s="47"/>
    </row>
    <row r="116" spans="1:4" s="35" customFormat="1" x14ac:dyDescent="0.2">
      <c r="B116" s="47"/>
      <c r="C116" s="47"/>
      <c r="D116" s="47"/>
    </row>
    <row r="117" spans="1:4" s="35" customFormat="1" x14ac:dyDescent="0.2">
      <c r="B117" s="47"/>
      <c r="C117" s="47"/>
      <c r="D117" s="47"/>
    </row>
    <row r="118" spans="1:4" s="35" customFormat="1" x14ac:dyDescent="0.2">
      <c r="B118" s="47"/>
      <c r="C118" s="47"/>
      <c r="D118" s="47"/>
    </row>
    <row r="119" spans="1:4" s="35" customFormat="1" x14ac:dyDescent="0.2">
      <c r="B119" s="47"/>
      <c r="C119" s="47"/>
      <c r="D119" s="47"/>
    </row>
    <row r="120" spans="1:4" s="35" customFormat="1" x14ac:dyDescent="0.2">
      <c r="B120" s="47"/>
      <c r="C120" s="47"/>
      <c r="D120" s="47"/>
    </row>
    <row r="121" spans="1:4" s="35" customFormat="1" x14ac:dyDescent="0.2">
      <c r="A121" s="49"/>
      <c r="B121" s="53"/>
      <c r="C121" s="53"/>
      <c r="D121" s="53"/>
    </row>
    <row r="122" spans="1:4" s="35" customFormat="1" x14ac:dyDescent="0.2">
      <c r="A122" s="52"/>
      <c r="B122" s="47"/>
      <c r="C122" s="47"/>
      <c r="D122" s="47"/>
    </row>
    <row r="123" spans="1:4" s="35" customFormat="1" x14ac:dyDescent="0.2">
      <c r="B123" s="47"/>
      <c r="C123" s="47"/>
      <c r="D123" s="47"/>
    </row>
    <row r="124" spans="1:4" s="35" customFormat="1" x14ac:dyDescent="0.2">
      <c r="B124" s="47"/>
      <c r="C124" s="47"/>
      <c r="D124" s="47"/>
    </row>
    <row r="125" spans="1:4" s="35" customFormat="1" x14ac:dyDescent="0.2">
      <c r="B125" s="47"/>
      <c r="C125" s="47"/>
      <c r="D125" s="47"/>
    </row>
    <row r="126" spans="1:4" s="35" customFormat="1" x14ac:dyDescent="0.2">
      <c r="B126" s="47"/>
      <c r="C126" s="47"/>
      <c r="D126" s="47"/>
    </row>
    <row r="127" spans="1:4" s="35" customFormat="1" x14ac:dyDescent="0.2">
      <c r="B127" s="47"/>
      <c r="C127" s="47"/>
      <c r="D127" s="47"/>
    </row>
    <row r="128" spans="1:4" s="35" customFormat="1" x14ac:dyDescent="0.2">
      <c r="B128" s="47"/>
      <c r="C128" s="47"/>
      <c r="D128" s="47"/>
    </row>
    <row r="129" spans="1:4" s="35" customFormat="1" x14ac:dyDescent="0.2">
      <c r="B129" s="47"/>
      <c r="C129" s="47"/>
      <c r="D129" s="47"/>
    </row>
    <row r="130" spans="1:4" s="35" customFormat="1" x14ac:dyDescent="0.2">
      <c r="B130" s="47"/>
      <c r="C130" s="47"/>
      <c r="D130" s="47"/>
    </row>
    <row r="131" spans="1:4" s="35" customFormat="1" x14ac:dyDescent="0.2">
      <c r="A131" s="49"/>
      <c r="B131" s="53"/>
      <c r="C131" s="53"/>
      <c r="D131" s="53"/>
    </row>
    <row r="132" spans="1:4" s="35" customFormat="1" x14ac:dyDescent="0.2">
      <c r="A132" s="52"/>
      <c r="B132" s="47"/>
      <c r="C132" s="47"/>
      <c r="D132" s="47"/>
    </row>
    <row r="133" spans="1:4" s="35" customFormat="1" x14ac:dyDescent="0.2">
      <c r="B133" s="47"/>
      <c r="C133" s="47"/>
      <c r="D133" s="47"/>
    </row>
    <row r="134" spans="1:4" s="35" customFormat="1" x14ac:dyDescent="0.2">
      <c r="B134" s="47"/>
      <c r="C134" s="47"/>
      <c r="D134" s="47"/>
    </row>
    <row r="135" spans="1:4" s="35" customFormat="1" x14ac:dyDescent="0.2">
      <c r="A135" s="49"/>
      <c r="B135" s="53"/>
      <c r="C135" s="53"/>
      <c r="D135" s="53"/>
    </row>
    <row r="136" spans="1:4" s="35" customFormat="1" x14ac:dyDescent="0.2">
      <c r="A136" s="49"/>
      <c r="B136" s="53"/>
      <c r="C136" s="53"/>
      <c r="D136" s="53"/>
    </row>
    <row r="137" spans="1:4" s="35" customFormat="1" x14ac:dyDescent="0.2">
      <c r="B137" s="47"/>
      <c r="C137" s="47"/>
      <c r="D137" s="47"/>
    </row>
    <row r="138" spans="1:4" s="35" customFormat="1" x14ac:dyDescent="0.2">
      <c r="B138" s="47"/>
      <c r="C138" s="47"/>
      <c r="D138" s="47"/>
    </row>
    <row r="139" spans="1:4" s="49" customFormat="1" x14ac:dyDescent="0.2">
      <c r="A139" s="36"/>
      <c r="B139" s="48"/>
      <c r="C139" s="48"/>
      <c r="D139" s="48"/>
    </row>
    <row r="140" spans="1:4" s="35" customFormat="1" x14ac:dyDescent="0.2">
      <c r="B140" s="47"/>
      <c r="C140" s="47"/>
      <c r="D140" s="47"/>
    </row>
    <row r="141" spans="1:4" s="35" customFormat="1" x14ac:dyDescent="0.2">
      <c r="A141" s="49"/>
      <c r="B141" s="53"/>
      <c r="C141" s="53"/>
      <c r="D141" s="53"/>
    </row>
    <row r="142" spans="1:4" s="35" customFormat="1" x14ac:dyDescent="0.2">
      <c r="A142" s="49"/>
      <c r="B142" s="53"/>
      <c r="C142" s="53"/>
      <c r="D142" s="53"/>
    </row>
    <row r="143" spans="1:4" s="35" customFormat="1" x14ac:dyDescent="0.2">
      <c r="B143" s="47"/>
      <c r="C143" s="47"/>
      <c r="D143" s="47"/>
    </row>
    <row r="144" spans="1:4" s="35" customFormat="1" x14ac:dyDescent="0.2">
      <c r="B144" s="47"/>
      <c r="C144" s="47"/>
      <c r="D144" s="47"/>
    </row>
    <row r="145" spans="1:4" s="35" customFormat="1" x14ac:dyDescent="0.2">
      <c r="B145" s="47"/>
      <c r="C145" s="47"/>
      <c r="D145" s="47"/>
    </row>
    <row r="146" spans="1:4" s="35" customFormat="1" x14ac:dyDescent="0.2">
      <c r="A146" s="49"/>
      <c r="B146" s="53"/>
      <c r="C146" s="53"/>
      <c r="D146" s="53"/>
    </row>
    <row r="147" spans="1:4" s="35" customFormat="1" x14ac:dyDescent="0.2">
      <c r="B147" s="47"/>
      <c r="C147" s="47"/>
      <c r="D147" s="47"/>
    </row>
    <row r="148" spans="1:4" s="35" customFormat="1" x14ac:dyDescent="0.2">
      <c r="B148" s="47"/>
      <c r="C148" s="47"/>
      <c r="D148" s="47"/>
    </row>
    <row r="149" spans="1:4" s="35" customFormat="1" x14ac:dyDescent="0.2">
      <c r="A149" s="36"/>
      <c r="B149" s="48"/>
      <c r="C149" s="48"/>
      <c r="D149" s="48"/>
    </row>
    <row r="150" spans="1:4" s="35" customFormat="1" x14ac:dyDescent="0.2">
      <c r="B150" s="50"/>
      <c r="C150" s="50"/>
      <c r="D150" s="50"/>
    </row>
    <row r="151" spans="1:4" s="35" customFormat="1" x14ac:dyDescent="0.2">
      <c r="B151" s="50"/>
      <c r="C151" s="50"/>
      <c r="D151" s="50"/>
    </row>
    <row r="152" spans="1:4" s="35" customFormat="1" x14ac:dyDescent="0.2">
      <c r="B152" s="50"/>
      <c r="C152" s="50"/>
      <c r="D152" s="50"/>
    </row>
    <row r="153" spans="1:4" s="35" customFormat="1" x14ac:dyDescent="0.2">
      <c r="A153" s="49"/>
      <c r="B153" s="53"/>
      <c r="C153" s="53"/>
      <c r="D153" s="53"/>
    </row>
    <row r="154" spans="1:4" s="35" customFormat="1" x14ac:dyDescent="0.2">
      <c r="A154" s="49"/>
      <c r="B154" s="53"/>
      <c r="C154" s="53"/>
      <c r="D154" s="53"/>
    </row>
    <row r="155" spans="1:4" s="35" customFormat="1" x14ac:dyDescent="0.2">
      <c r="B155" s="47"/>
      <c r="C155" s="47"/>
      <c r="D155" s="47"/>
    </row>
    <row r="156" spans="1:4" s="35" customFormat="1" x14ac:dyDescent="0.2">
      <c r="B156" s="47"/>
      <c r="C156" s="47"/>
      <c r="D156" s="47"/>
    </row>
    <row r="157" spans="1:4" s="35" customFormat="1" x14ac:dyDescent="0.2">
      <c r="B157" s="47"/>
      <c r="C157" s="47"/>
      <c r="D157" s="47"/>
    </row>
    <row r="158" spans="1:4" s="35" customFormat="1" x14ac:dyDescent="0.2">
      <c r="A158" s="49"/>
      <c r="B158" s="53"/>
      <c r="C158" s="53"/>
      <c r="D158" s="53"/>
    </row>
    <row r="159" spans="1:4" s="35" customFormat="1" x14ac:dyDescent="0.2">
      <c r="A159" s="49"/>
      <c r="B159" s="53"/>
      <c r="C159" s="53"/>
      <c r="D159" s="53"/>
    </row>
    <row r="160" spans="1:4" s="35" customFormat="1" x14ac:dyDescent="0.2">
      <c r="B160" s="47"/>
      <c r="C160" s="47"/>
      <c r="D160" s="47"/>
    </row>
    <row r="161" spans="1:4" s="35" customFormat="1" x14ac:dyDescent="0.2">
      <c r="B161" s="47"/>
      <c r="C161" s="47"/>
      <c r="D161" s="47"/>
    </row>
    <row r="162" spans="1:4" s="35" customFormat="1" x14ac:dyDescent="0.2">
      <c r="A162" s="36"/>
      <c r="B162" s="48"/>
      <c r="C162" s="48"/>
      <c r="D162" s="48"/>
    </row>
    <row r="163" spans="1:4" s="35" customFormat="1" x14ac:dyDescent="0.2">
      <c r="B163" s="47"/>
      <c r="C163" s="50"/>
      <c r="D163" s="50"/>
    </row>
    <row r="164" spans="1:4" s="35" customFormat="1" x14ac:dyDescent="0.2">
      <c r="B164" s="47"/>
      <c r="C164" s="50"/>
      <c r="D164" s="50"/>
    </row>
    <row r="165" spans="1:4" s="35" customFormat="1" x14ac:dyDescent="0.2">
      <c r="B165" s="47"/>
      <c r="C165" s="50"/>
      <c r="D165" s="50"/>
    </row>
    <row r="166" spans="1:4" s="35" customFormat="1" x14ac:dyDescent="0.2">
      <c r="A166" s="49"/>
      <c r="B166" s="53"/>
      <c r="C166" s="53"/>
      <c r="D166" s="53"/>
    </row>
    <row r="167" spans="1:4" s="35" customFormat="1" x14ac:dyDescent="0.2">
      <c r="A167" s="49"/>
      <c r="B167" s="53"/>
      <c r="C167" s="53"/>
      <c r="D167" s="53"/>
    </row>
    <row r="168" spans="1:4" s="35" customFormat="1" x14ac:dyDescent="0.2">
      <c r="B168" s="47"/>
      <c r="C168" s="47"/>
      <c r="D168" s="47"/>
    </row>
    <row r="169" spans="1:4" s="35" customFormat="1" x14ac:dyDescent="0.2">
      <c r="B169" s="47"/>
      <c r="C169" s="47"/>
      <c r="D169" s="47"/>
    </row>
    <row r="170" spans="1:4" s="35" customFormat="1" x14ac:dyDescent="0.2">
      <c r="B170" s="47"/>
      <c r="C170" s="47"/>
      <c r="D170" s="47"/>
    </row>
    <row r="171" spans="1:4" s="35" customFormat="1" x14ac:dyDescent="0.2">
      <c r="A171" s="49"/>
      <c r="B171" s="53"/>
      <c r="C171" s="53"/>
      <c r="D171" s="53"/>
    </row>
    <row r="172" spans="1:4" s="35" customFormat="1" x14ac:dyDescent="0.2">
      <c r="B172" s="47"/>
      <c r="C172" s="47"/>
      <c r="D172" s="47"/>
    </row>
    <row r="173" spans="1:4" s="35" customFormat="1" x14ac:dyDescent="0.2">
      <c r="B173" s="47"/>
      <c r="C173" s="47"/>
      <c r="D173" s="47"/>
    </row>
    <row r="174" spans="1:4" s="35" customFormat="1" x14ac:dyDescent="0.2">
      <c r="A174" s="36"/>
      <c r="B174" s="48"/>
      <c r="C174" s="48"/>
      <c r="D174" s="48"/>
    </row>
    <row r="175" spans="1:4" s="35" customFormat="1" x14ac:dyDescent="0.2">
      <c r="B175" s="47"/>
      <c r="C175" s="54"/>
      <c r="D175" s="47"/>
    </row>
    <row r="176" spans="1:4" s="35" customFormat="1" x14ac:dyDescent="0.2">
      <c r="B176" s="47"/>
      <c r="C176" s="47"/>
      <c r="D176" s="47"/>
    </row>
    <row r="177" spans="1:4" s="35" customFormat="1" x14ac:dyDescent="0.2">
      <c r="A177" s="49"/>
      <c r="B177" s="53"/>
      <c r="C177" s="53"/>
      <c r="D177" s="53"/>
    </row>
    <row r="178" spans="1:4" s="35" customFormat="1" x14ac:dyDescent="0.2">
      <c r="A178" s="49"/>
      <c r="B178" s="53"/>
      <c r="C178" s="53"/>
      <c r="D178" s="53"/>
    </row>
    <row r="179" spans="1:4" s="35" customFormat="1" x14ac:dyDescent="0.2">
      <c r="B179" s="47"/>
      <c r="C179" s="47"/>
      <c r="D179" s="47"/>
    </row>
    <row r="180" spans="1:4" s="35" customFormat="1" x14ac:dyDescent="0.2">
      <c r="B180" s="47"/>
      <c r="C180" s="47"/>
      <c r="D180" s="47"/>
    </row>
    <row r="181" spans="1:4" s="35" customFormat="1" x14ac:dyDescent="0.2">
      <c r="A181" s="49"/>
      <c r="B181" s="53"/>
      <c r="C181" s="53"/>
      <c r="D181" s="53"/>
    </row>
    <row r="182" spans="1:4" s="35" customFormat="1" x14ac:dyDescent="0.2">
      <c r="A182" s="49"/>
      <c r="B182" s="53"/>
      <c r="C182" s="53"/>
      <c r="D182" s="53"/>
    </row>
    <row r="183" spans="1:4" s="35" customFormat="1" x14ac:dyDescent="0.2">
      <c r="A183" s="49"/>
      <c r="B183" s="53"/>
      <c r="C183" s="53"/>
      <c r="D183" s="53"/>
    </row>
    <row r="184" spans="1:4" s="35" customFormat="1" x14ac:dyDescent="0.2">
      <c r="A184" s="36"/>
      <c r="B184" s="48"/>
      <c r="C184" s="48"/>
      <c r="D184" s="48"/>
    </row>
    <row r="185" spans="1:4" s="35" customFormat="1" x14ac:dyDescent="0.2">
      <c r="A185" s="49"/>
      <c r="B185" s="47"/>
      <c r="C185" s="47"/>
      <c r="D185" s="47"/>
    </row>
    <row r="186" spans="1:4" s="35" customFormat="1" x14ac:dyDescent="0.2">
      <c r="A186" s="49"/>
      <c r="B186" s="47"/>
      <c r="C186" s="47"/>
      <c r="D186" s="47"/>
    </row>
    <row r="187" spans="1:4" s="35" customFormat="1" x14ac:dyDescent="0.2">
      <c r="B187" s="47"/>
      <c r="C187" s="47"/>
      <c r="D187" s="47"/>
    </row>
    <row r="188" spans="1:4" s="35" customFormat="1" x14ac:dyDescent="0.2">
      <c r="B188" s="47"/>
      <c r="C188" s="47"/>
      <c r="D188" s="47"/>
    </row>
    <row r="189" spans="1:4" s="35" customFormat="1" x14ac:dyDescent="0.2">
      <c r="A189" s="36"/>
      <c r="B189" s="48"/>
      <c r="C189" s="48"/>
      <c r="D189" s="48"/>
    </row>
    <row r="190" spans="1:4" s="35" customFormat="1" x14ac:dyDescent="0.2">
      <c r="B190" s="47"/>
      <c r="C190" s="47"/>
      <c r="D190" s="47"/>
    </row>
    <row r="191" spans="1:4" s="35" customFormat="1" x14ac:dyDescent="0.2">
      <c r="A191" s="49"/>
      <c r="B191" s="53"/>
      <c r="C191" s="53"/>
      <c r="D191" s="53"/>
    </row>
    <row r="192" spans="1:4" s="35" customFormat="1" x14ac:dyDescent="0.2">
      <c r="A192" s="49"/>
      <c r="B192" s="53"/>
      <c r="C192" s="53"/>
      <c r="D192" s="53"/>
    </row>
    <row r="193" spans="1:4" s="35" customFormat="1" x14ac:dyDescent="0.2">
      <c r="B193" s="47"/>
      <c r="C193" s="47"/>
      <c r="D193" s="47"/>
    </row>
    <row r="194" spans="1:4" s="35" customFormat="1" x14ac:dyDescent="0.2">
      <c r="A194" s="49"/>
      <c r="B194" s="53"/>
      <c r="C194" s="53"/>
      <c r="D194" s="53"/>
    </row>
    <row r="195" spans="1:4" s="35" customFormat="1" x14ac:dyDescent="0.2">
      <c r="B195" s="47"/>
      <c r="C195" s="47"/>
      <c r="D195" s="47"/>
    </row>
    <row r="196" spans="1:4" s="35" customFormat="1" x14ac:dyDescent="0.2">
      <c r="B196" s="47"/>
      <c r="C196" s="47"/>
      <c r="D196" s="47"/>
    </row>
    <row r="197" spans="1:4" s="35" customFormat="1" x14ac:dyDescent="0.2">
      <c r="A197" s="36"/>
      <c r="B197" s="48"/>
      <c r="C197" s="48"/>
      <c r="D197" s="48"/>
    </row>
    <row r="198" spans="1:4" s="35" customFormat="1" x14ac:dyDescent="0.2">
      <c r="B198" s="47"/>
      <c r="C198" s="47"/>
      <c r="D198" s="47"/>
    </row>
    <row r="199" spans="1:4" s="35" customFormat="1" x14ac:dyDescent="0.2">
      <c r="A199" s="49"/>
      <c r="B199" s="53"/>
      <c r="C199" s="53"/>
      <c r="D199" s="53"/>
    </row>
    <row r="200" spans="1:4" s="35" customFormat="1" x14ac:dyDescent="0.2">
      <c r="A200" s="49"/>
      <c r="B200" s="53"/>
      <c r="C200" s="53"/>
      <c r="D200" s="53"/>
    </row>
    <row r="201" spans="1:4" s="35" customFormat="1" x14ac:dyDescent="0.2">
      <c r="B201" s="47"/>
      <c r="C201" s="47"/>
      <c r="D201" s="47"/>
    </row>
    <row r="202" spans="1:4" s="35" customFormat="1" x14ac:dyDescent="0.2">
      <c r="B202" s="47"/>
      <c r="C202" s="47"/>
      <c r="D202" s="47"/>
    </row>
    <row r="203" spans="1:4" s="35" customFormat="1" x14ac:dyDescent="0.2">
      <c r="A203" s="49"/>
      <c r="B203" s="53"/>
      <c r="C203" s="53"/>
      <c r="D203" s="53"/>
    </row>
    <row r="204" spans="1:4" s="35" customFormat="1" x14ac:dyDescent="0.2">
      <c r="B204" s="47"/>
      <c r="C204" s="47"/>
      <c r="D204" s="47"/>
    </row>
    <row r="205" spans="1:4" s="35" customFormat="1" x14ac:dyDescent="0.2">
      <c r="B205" s="47"/>
      <c r="C205" s="47"/>
      <c r="D205" s="47"/>
    </row>
    <row r="206" spans="1:4" s="35" customFormat="1" x14ac:dyDescent="0.2">
      <c r="A206" s="36"/>
      <c r="B206" s="48"/>
      <c r="C206" s="48"/>
      <c r="D206" s="48"/>
    </row>
    <row r="207" spans="1:4" s="35" customFormat="1" x14ac:dyDescent="0.2">
      <c r="B207" s="47"/>
      <c r="C207" s="54"/>
      <c r="D207" s="47"/>
    </row>
    <row r="208" spans="1:4" s="35" customFormat="1" x14ac:dyDescent="0.2">
      <c r="B208" s="47"/>
      <c r="C208" s="47"/>
      <c r="D208" s="47"/>
    </row>
    <row r="209" spans="1:4" s="35" customFormat="1" x14ac:dyDescent="0.2">
      <c r="A209" s="49"/>
      <c r="B209" s="53"/>
      <c r="C209" s="53"/>
      <c r="D209" s="53"/>
    </row>
    <row r="210" spans="1:4" s="35" customFormat="1" x14ac:dyDescent="0.2">
      <c r="A210" s="49"/>
      <c r="B210" s="53"/>
      <c r="C210" s="53"/>
      <c r="D210" s="53"/>
    </row>
    <row r="211" spans="1:4" s="35" customFormat="1" x14ac:dyDescent="0.2">
      <c r="B211" s="47"/>
      <c r="C211" s="47"/>
      <c r="D211" s="47"/>
    </row>
    <row r="212" spans="1:4" s="35" customFormat="1" x14ac:dyDescent="0.2">
      <c r="B212" s="47"/>
      <c r="C212" s="47"/>
      <c r="D212" s="47"/>
    </row>
    <row r="213" spans="1:4" s="35" customFormat="1" x14ac:dyDescent="0.2">
      <c r="B213" s="47"/>
      <c r="C213" s="47"/>
      <c r="D213" s="47"/>
    </row>
    <row r="214" spans="1:4" s="35" customFormat="1" x14ac:dyDescent="0.2">
      <c r="B214" s="47"/>
      <c r="C214" s="47"/>
      <c r="D214" s="47"/>
    </row>
    <row r="215" spans="1:4" s="35" customFormat="1" x14ac:dyDescent="0.2">
      <c r="A215" s="49"/>
      <c r="B215" s="53"/>
      <c r="C215" s="53"/>
      <c r="D215" s="53"/>
    </row>
    <row r="216" spans="1:4" s="35" customFormat="1" x14ac:dyDescent="0.2">
      <c r="B216" s="47"/>
      <c r="C216" s="47"/>
      <c r="D216" s="47"/>
    </row>
    <row r="217" spans="1:4" s="35" customFormat="1" x14ac:dyDescent="0.2">
      <c r="B217" s="47"/>
      <c r="C217" s="47"/>
      <c r="D217" s="47"/>
    </row>
    <row r="218" spans="1:4" s="35" customFormat="1" x14ac:dyDescent="0.2">
      <c r="A218" s="36"/>
      <c r="B218" s="48"/>
      <c r="C218" s="48"/>
      <c r="D218" s="48"/>
    </row>
    <row r="219" spans="1:4" s="35" customFormat="1" x14ac:dyDescent="0.2">
      <c r="B219" s="47"/>
      <c r="C219" s="47"/>
      <c r="D219" s="47"/>
    </row>
    <row r="220" spans="1:4" s="35" customFormat="1" x14ac:dyDescent="0.2">
      <c r="A220" s="49"/>
      <c r="B220" s="53"/>
      <c r="C220" s="53"/>
      <c r="D220" s="53"/>
    </row>
    <row r="221" spans="1:4" s="35" customFormat="1" x14ac:dyDescent="0.2">
      <c r="A221" s="49"/>
      <c r="B221" s="53"/>
      <c r="C221" s="53"/>
      <c r="D221" s="53"/>
    </row>
    <row r="222" spans="1:4" s="35" customFormat="1" x14ac:dyDescent="0.2">
      <c r="B222" s="47"/>
      <c r="C222" s="47"/>
      <c r="D222" s="47"/>
    </row>
    <row r="223" spans="1:4" s="35" customFormat="1" x14ac:dyDescent="0.2">
      <c r="B223" s="47"/>
      <c r="C223" s="47"/>
      <c r="D223" s="47"/>
    </row>
    <row r="224" spans="1:4" s="35" customFormat="1" x14ac:dyDescent="0.2">
      <c r="B224" s="47"/>
      <c r="C224" s="47"/>
      <c r="D224" s="47"/>
    </row>
    <row r="225" spans="1:4" s="35" customFormat="1" x14ac:dyDescent="0.2">
      <c r="A225" s="49"/>
      <c r="B225" s="53"/>
      <c r="C225" s="53"/>
      <c r="D225" s="53"/>
    </row>
    <row r="226" spans="1:4" s="35" customFormat="1" x14ac:dyDescent="0.2">
      <c r="B226" s="47"/>
      <c r="C226" s="47"/>
      <c r="D226" s="47"/>
    </row>
    <row r="227" spans="1:4" s="35" customFormat="1" x14ac:dyDescent="0.2">
      <c r="A227" s="43"/>
      <c r="B227" s="37"/>
      <c r="C227" s="37"/>
      <c r="D227" s="37"/>
    </row>
    <row r="228" spans="1:4" s="35" customFormat="1" x14ac:dyDescent="0.2">
      <c r="A228" s="43"/>
      <c r="B228" s="37"/>
      <c r="C228" s="37"/>
      <c r="D228" s="37"/>
    </row>
    <row r="229" spans="1:4" s="35" customFormat="1" x14ac:dyDescent="0.2">
      <c r="B229" s="47"/>
      <c r="C229" s="47"/>
      <c r="D229" s="47"/>
    </row>
    <row r="230" spans="1:4" s="35" customFormat="1" x14ac:dyDescent="0.2">
      <c r="A230" s="55"/>
    </row>
    <row r="231" spans="1:4" s="35" customFormat="1" x14ac:dyDescent="0.2"/>
    <row r="232" spans="1:4" s="35" customFormat="1" x14ac:dyDescent="0.2"/>
    <row r="233" spans="1:4" s="35" customFormat="1" x14ac:dyDescent="0.2">
      <c r="B233" s="47"/>
      <c r="C233" s="47"/>
      <c r="D233" s="47"/>
    </row>
    <row r="234" spans="1:4" s="35" customFormat="1" x14ac:dyDescent="0.2">
      <c r="B234" s="47"/>
      <c r="C234" s="47"/>
      <c r="D234" s="47"/>
    </row>
    <row r="235" spans="1:4" s="35" customFormat="1" x14ac:dyDescent="0.2">
      <c r="A235" s="36"/>
      <c r="B235" s="48"/>
      <c r="C235" s="48"/>
      <c r="D235" s="48"/>
    </row>
    <row r="236" spans="1:4" s="35" customFormat="1" x14ac:dyDescent="0.2">
      <c r="B236" s="47"/>
      <c r="C236" s="47"/>
      <c r="D236" s="47"/>
    </row>
    <row r="237" spans="1:4" s="35" customFormat="1" x14ac:dyDescent="0.2">
      <c r="B237" s="47"/>
      <c r="C237" s="47"/>
      <c r="D237" s="47"/>
    </row>
    <row r="238" spans="1:4" s="35" customFormat="1" x14ac:dyDescent="0.2">
      <c r="A238" s="49"/>
      <c r="B238" s="53"/>
      <c r="C238" s="53"/>
      <c r="D238" s="53"/>
    </row>
    <row r="239" spans="1:4" s="35" customFormat="1" x14ac:dyDescent="0.2">
      <c r="A239" s="49"/>
      <c r="B239" s="53"/>
      <c r="C239" s="53"/>
      <c r="D239" s="53"/>
    </row>
    <row r="240" spans="1:4" s="35" customFormat="1" x14ac:dyDescent="0.2">
      <c r="A240" s="47"/>
      <c r="B240" s="47"/>
      <c r="C240" s="47"/>
      <c r="D240" s="47"/>
    </row>
    <row r="241" spans="1:4" s="35" customFormat="1" x14ac:dyDescent="0.2">
      <c r="A241" s="47"/>
      <c r="B241" s="47"/>
      <c r="C241" s="47"/>
      <c r="D241" s="47"/>
    </row>
    <row r="242" spans="1:4" s="35" customFormat="1" x14ac:dyDescent="0.2">
      <c r="B242" s="47"/>
      <c r="C242" s="47"/>
      <c r="D242" s="47"/>
    </row>
    <row r="243" spans="1:4" s="35" customFormat="1" x14ac:dyDescent="0.2">
      <c r="A243" s="47"/>
      <c r="B243" s="47"/>
      <c r="C243" s="47"/>
      <c r="D243" s="47"/>
    </row>
    <row r="244" spans="1:4" s="35" customFormat="1" x14ac:dyDescent="0.2">
      <c r="A244" s="47"/>
      <c r="B244" s="47"/>
      <c r="C244" s="47"/>
      <c r="D244" s="47"/>
    </row>
    <row r="245" spans="1:4" s="35" customFormat="1" x14ac:dyDescent="0.2">
      <c r="A245" s="47"/>
      <c r="B245" s="47"/>
      <c r="C245" s="47"/>
      <c r="D245" s="47"/>
    </row>
    <row r="246" spans="1:4" s="35" customFormat="1" x14ac:dyDescent="0.2">
      <c r="A246" s="47"/>
      <c r="B246" s="47"/>
      <c r="C246" s="47"/>
      <c r="D246" s="47"/>
    </row>
    <row r="247" spans="1:4" s="35" customFormat="1" x14ac:dyDescent="0.2">
      <c r="A247" s="49"/>
      <c r="B247" s="53"/>
      <c r="C247" s="53"/>
      <c r="D247" s="53"/>
    </row>
    <row r="248" spans="1:4" s="35" customFormat="1" x14ac:dyDescent="0.2">
      <c r="A248" s="49"/>
      <c r="B248" s="53"/>
      <c r="C248" s="53"/>
      <c r="D248" s="53"/>
    </row>
    <row r="249" spans="1:4" s="35" customFormat="1" x14ac:dyDescent="0.2">
      <c r="A249" s="47"/>
      <c r="B249" s="47"/>
      <c r="C249" s="47"/>
      <c r="D249" s="47"/>
    </row>
    <row r="250" spans="1:4" s="35" customFormat="1" x14ac:dyDescent="0.2">
      <c r="A250" s="47"/>
      <c r="B250" s="47"/>
      <c r="C250" s="47"/>
      <c r="D250" s="47"/>
    </row>
    <row r="251" spans="1:4" s="35" customFormat="1" x14ac:dyDescent="0.2">
      <c r="A251" s="47"/>
      <c r="B251" s="47"/>
      <c r="C251" s="47"/>
      <c r="D251" s="47"/>
    </row>
    <row r="252" spans="1:4" s="35" customFormat="1" x14ac:dyDescent="0.2">
      <c r="A252" s="49"/>
      <c r="B252" s="53"/>
      <c r="C252" s="53"/>
      <c r="D252" s="53"/>
    </row>
    <row r="253" spans="1:4" s="35" customFormat="1" x14ac:dyDescent="0.2">
      <c r="B253" s="47"/>
      <c r="C253" s="47"/>
      <c r="D253" s="47"/>
    </row>
    <row r="254" spans="1:4" s="35" customFormat="1" x14ac:dyDescent="0.2">
      <c r="B254" s="47"/>
      <c r="C254" s="47"/>
      <c r="D254" s="47"/>
    </row>
    <row r="255" spans="1:4" s="35" customFormat="1" x14ac:dyDescent="0.2">
      <c r="A255" s="36"/>
      <c r="B255" s="48"/>
      <c r="C255" s="48"/>
      <c r="D255" s="48"/>
    </row>
    <row r="256" spans="1:4" s="35" customFormat="1" x14ac:dyDescent="0.2">
      <c r="B256" s="47"/>
      <c r="C256" s="47"/>
      <c r="D256" s="47"/>
    </row>
    <row r="257" spans="1:4" s="35" customFormat="1" x14ac:dyDescent="0.2">
      <c r="A257" s="49"/>
      <c r="B257" s="53"/>
      <c r="C257" s="53"/>
      <c r="D257" s="53"/>
    </row>
    <row r="258" spans="1:4" s="35" customFormat="1" x14ac:dyDescent="0.2">
      <c r="A258" s="49"/>
      <c r="B258" s="53"/>
      <c r="C258" s="53"/>
      <c r="D258" s="53"/>
    </row>
    <row r="259" spans="1:4" s="35" customFormat="1" x14ac:dyDescent="0.2">
      <c r="A259" s="49"/>
      <c r="B259" s="53"/>
      <c r="C259" s="53"/>
      <c r="D259" s="53"/>
    </row>
    <row r="260" spans="1:4" s="35" customFormat="1" x14ac:dyDescent="0.2">
      <c r="B260" s="47"/>
      <c r="C260" s="47"/>
      <c r="D260" s="47"/>
    </row>
    <row r="261" spans="1:4" s="35" customFormat="1" x14ac:dyDescent="0.2">
      <c r="B261" s="47"/>
      <c r="C261" s="47"/>
      <c r="D261" s="47"/>
    </row>
    <row r="262" spans="1:4" s="35" customFormat="1" x14ac:dyDescent="0.2">
      <c r="A262" s="36"/>
      <c r="B262" s="48"/>
      <c r="C262" s="48"/>
      <c r="D262" s="48"/>
    </row>
    <row r="263" spans="1:4" s="35" customFormat="1" x14ac:dyDescent="0.2">
      <c r="B263" s="47"/>
      <c r="C263" s="47"/>
      <c r="D263" s="47"/>
    </row>
    <row r="264" spans="1:4" s="35" customFormat="1" x14ac:dyDescent="0.2">
      <c r="B264" s="47"/>
      <c r="C264" s="47"/>
      <c r="D264" s="47"/>
    </row>
    <row r="265" spans="1:4" s="35" customFormat="1" x14ac:dyDescent="0.2">
      <c r="A265" s="49"/>
      <c r="B265" s="53"/>
      <c r="C265" s="53"/>
      <c r="D265" s="53"/>
    </row>
    <row r="266" spans="1:4" s="35" customFormat="1" x14ac:dyDescent="0.2">
      <c r="A266" s="49"/>
      <c r="B266" s="53"/>
      <c r="C266" s="53"/>
      <c r="D266" s="53"/>
    </row>
    <row r="267" spans="1:4" s="35" customFormat="1" x14ac:dyDescent="0.2">
      <c r="A267" s="49"/>
      <c r="B267" s="53"/>
      <c r="C267" s="53"/>
      <c r="D267" s="53"/>
    </row>
    <row r="268" spans="1:4" s="35" customFormat="1" x14ac:dyDescent="0.2">
      <c r="B268" s="47"/>
      <c r="C268" s="47"/>
      <c r="D268" s="47"/>
    </row>
    <row r="269" spans="1:4" s="35" customFormat="1" x14ac:dyDescent="0.2">
      <c r="B269" s="47"/>
      <c r="C269" s="47"/>
      <c r="D269" s="47"/>
    </row>
    <row r="270" spans="1:4" s="35" customFormat="1" x14ac:dyDescent="0.2">
      <c r="A270" s="36"/>
      <c r="B270" s="48"/>
      <c r="C270" s="48"/>
      <c r="D270" s="48"/>
    </row>
    <row r="271" spans="1:4" s="35" customFormat="1" x14ac:dyDescent="0.2">
      <c r="B271" s="47"/>
      <c r="C271" s="47"/>
      <c r="D271" s="47"/>
    </row>
    <row r="272" spans="1:4" s="35" customFormat="1" x14ac:dyDescent="0.2">
      <c r="B272" s="47"/>
      <c r="C272" s="47"/>
      <c r="D272" s="47"/>
    </row>
    <row r="273" spans="1:4" s="35" customFormat="1" x14ac:dyDescent="0.2">
      <c r="A273" s="49"/>
      <c r="B273" s="53"/>
      <c r="C273" s="53"/>
      <c r="D273" s="53"/>
    </row>
    <row r="274" spans="1:4" s="35" customFormat="1" x14ac:dyDescent="0.2">
      <c r="A274" s="49"/>
      <c r="B274" s="53"/>
      <c r="C274" s="53"/>
      <c r="D274" s="53"/>
    </row>
    <row r="275" spans="1:4" s="35" customFormat="1" x14ac:dyDescent="0.2">
      <c r="A275" s="49"/>
      <c r="B275" s="53"/>
      <c r="C275" s="53"/>
      <c r="D275" s="53"/>
    </row>
    <row r="276" spans="1:4" s="35" customFormat="1" x14ac:dyDescent="0.2">
      <c r="B276" s="47"/>
      <c r="C276" s="47"/>
      <c r="D276" s="47"/>
    </row>
    <row r="277" spans="1:4" s="35" customFormat="1" x14ac:dyDescent="0.2">
      <c r="B277" s="47"/>
      <c r="C277" s="47"/>
      <c r="D277" s="47"/>
    </row>
    <row r="278" spans="1:4" s="35" customFormat="1" x14ac:dyDescent="0.2">
      <c r="A278" s="36"/>
      <c r="B278" s="48"/>
      <c r="C278" s="48"/>
      <c r="D278" s="48"/>
    </row>
    <row r="279" spans="1:4" s="35" customFormat="1" x14ac:dyDescent="0.2">
      <c r="B279" s="47"/>
      <c r="C279" s="47"/>
      <c r="D279" s="47"/>
    </row>
    <row r="280" spans="1:4" s="35" customFormat="1" x14ac:dyDescent="0.2">
      <c r="B280" s="47"/>
      <c r="C280" s="47"/>
      <c r="D280" s="47"/>
    </row>
    <row r="281" spans="1:4" s="35" customFormat="1" x14ac:dyDescent="0.2">
      <c r="A281" s="49"/>
      <c r="B281" s="53"/>
      <c r="C281" s="53"/>
      <c r="D281" s="53"/>
    </row>
    <row r="282" spans="1:4" s="35" customFormat="1" x14ac:dyDescent="0.2">
      <c r="A282" s="49"/>
      <c r="B282" s="53"/>
      <c r="C282" s="53"/>
      <c r="D282" s="53"/>
    </row>
    <row r="283" spans="1:4" s="35" customFormat="1" x14ac:dyDescent="0.2">
      <c r="A283" s="49"/>
      <c r="B283" s="53"/>
      <c r="C283" s="53"/>
      <c r="D283" s="53"/>
    </row>
    <row r="284" spans="1:4" s="35" customFormat="1" x14ac:dyDescent="0.2">
      <c r="B284" s="47"/>
      <c r="C284" s="47"/>
      <c r="D284" s="47"/>
    </row>
    <row r="285" spans="1:4" s="35" customFormat="1" x14ac:dyDescent="0.2">
      <c r="B285" s="47"/>
      <c r="C285" s="47"/>
      <c r="D285" s="47"/>
    </row>
    <row r="286" spans="1:4" s="35" customFormat="1" x14ac:dyDescent="0.2">
      <c r="A286" s="36"/>
      <c r="B286" s="48"/>
      <c r="C286" s="48"/>
      <c r="D286" s="48"/>
    </row>
    <row r="287" spans="1:4" s="35" customFormat="1" x14ac:dyDescent="0.2">
      <c r="B287" s="47"/>
      <c r="C287" s="47"/>
      <c r="D287" s="47"/>
    </row>
    <row r="288" spans="1:4" s="35" customFormat="1" x14ac:dyDescent="0.2">
      <c r="B288" s="47"/>
      <c r="C288" s="47"/>
      <c r="D288" s="47"/>
    </row>
    <row r="289" spans="1:4" s="35" customFormat="1" x14ac:dyDescent="0.2">
      <c r="B289" s="47"/>
      <c r="C289" s="47"/>
      <c r="D289" s="47"/>
    </row>
    <row r="290" spans="1:4" s="35" customFormat="1" x14ac:dyDescent="0.2">
      <c r="B290" s="47"/>
      <c r="C290" s="47"/>
      <c r="D290" s="47"/>
    </row>
    <row r="291" spans="1:4" s="35" customFormat="1" x14ac:dyDescent="0.2">
      <c r="A291" s="36"/>
      <c r="B291" s="48"/>
      <c r="C291" s="48"/>
      <c r="D291" s="48"/>
    </row>
    <row r="292" spans="1:4" s="35" customFormat="1" x14ac:dyDescent="0.2">
      <c r="B292" s="47"/>
      <c r="C292" s="47"/>
      <c r="D292" s="47"/>
    </row>
    <row r="293" spans="1:4" s="35" customFormat="1" x14ac:dyDescent="0.2">
      <c r="A293" s="49"/>
      <c r="B293" s="53"/>
      <c r="C293" s="53"/>
      <c r="D293" s="53"/>
    </row>
    <row r="294" spans="1:4" s="35" customFormat="1" x14ac:dyDescent="0.2">
      <c r="A294" s="49"/>
      <c r="B294" s="53"/>
      <c r="C294" s="53"/>
      <c r="D294" s="53"/>
    </row>
    <row r="295" spans="1:4" s="35" customFormat="1" x14ac:dyDescent="0.2">
      <c r="A295" s="49"/>
      <c r="B295" s="53"/>
      <c r="C295" s="53"/>
      <c r="D295" s="53"/>
    </row>
    <row r="296" spans="1:4" s="35" customFormat="1" x14ac:dyDescent="0.2">
      <c r="B296" s="47"/>
      <c r="C296" s="47"/>
      <c r="D296" s="47"/>
    </row>
    <row r="297" spans="1:4" s="35" customFormat="1" x14ac:dyDescent="0.2">
      <c r="B297" s="47"/>
      <c r="C297" s="47"/>
      <c r="D297" s="47"/>
    </row>
    <row r="298" spans="1:4" s="35" customFormat="1" x14ac:dyDescent="0.2">
      <c r="A298" s="36"/>
      <c r="B298" s="48"/>
      <c r="C298" s="48"/>
      <c r="D298" s="48"/>
    </row>
    <row r="299" spans="1:4" s="35" customFormat="1" x14ac:dyDescent="0.2">
      <c r="B299" s="47"/>
      <c r="C299" s="47"/>
      <c r="D299" s="47"/>
    </row>
    <row r="300" spans="1:4" s="35" customFormat="1" x14ac:dyDescent="0.2">
      <c r="A300" s="49"/>
      <c r="B300" s="53"/>
      <c r="C300" s="53"/>
      <c r="D300" s="53"/>
    </row>
    <row r="301" spans="1:4" s="35" customFormat="1" x14ac:dyDescent="0.2">
      <c r="A301" s="49"/>
      <c r="B301" s="53"/>
      <c r="C301" s="53"/>
      <c r="D301" s="53"/>
    </row>
    <row r="302" spans="1:4" s="35" customFormat="1" x14ac:dyDescent="0.2">
      <c r="A302" s="49"/>
      <c r="B302" s="53"/>
      <c r="C302" s="53"/>
      <c r="D302" s="53"/>
    </row>
    <row r="303" spans="1:4" s="35" customFormat="1" x14ac:dyDescent="0.2">
      <c r="B303" s="47"/>
      <c r="C303" s="47"/>
      <c r="D303" s="47"/>
    </row>
    <row r="304" spans="1:4" s="35" customFormat="1" x14ac:dyDescent="0.2">
      <c r="B304" s="47"/>
      <c r="C304" s="47"/>
      <c r="D304" s="47"/>
    </row>
    <row r="305" spans="1:4" s="35" customFormat="1" x14ac:dyDescent="0.2">
      <c r="A305" s="36"/>
      <c r="B305" s="48"/>
      <c r="C305" s="48"/>
      <c r="D305" s="48"/>
    </row>
    <row r="306" spans="1:4" s="35" customFormat="1" x14ac:dyDescent="0.2">
      <c r="B306" s="47"/>
      <c r="C306" s="47"/>
      <c r="D306" s="47"/>
    </row>
    <row r="307" spans="1:4" s="35" customFormat="1" x14ac:dyDescent="0.2">
      <c r="B307" s="47"/>
      <c r="C307" s="47"/>
      <c r="D307" s="47"/>
    </row>
    <row r="308" spans="1:4" s="35" customFormat="1" x14ac:dyDescent="0.2">
      <c r="A308" s="49"/>
      <c r="B308" s="53"/>
      <c r="C308" s="53"/>
      <c r="D308" s="53"/>
    </row>
    <row r="309" spans="1:4" s="35" customFormat="1" x14ac:dyDescent="0.2">
      <c r="A309" s="49"/>
      <c r="B309" s="53"/>
      <c r="C309" s="53"/>
      <c r="D309" s="53"/>
    </row>
    <row r="310" spans="1:4" s="35" customFormat="1" x14ac:dyDescent="0.2">
      <c r="A310" s="49"/>
      <c r="B310" s="53"/>
      <c r="C310" s="53"/>
      <c r="D310" s="53"/>
    </row>
    <row r="311" spans="1:4" s="35" customFormat="1" x14ac:dyDescent="0.2">
      <c r="B311" s="47"/>
      <c r="C311" s="47"/>
      <c r="D311" s="47"/>
    </row>
    <row r="312" spans="1:4" s="35" customFormat="1" x14ac:dyDescent="0.2">
      <c r="B312" s="47"/>
      <c r="C312" s="47"/>
      <c r="D312" s="47"/>
    </row>
    <row r="313" spans="1:4" s="35" customFormat="1" x14ac:dyDescent="0.2">
      <c r="A313" s="36"/>
      <c r="B313" s="48"/>
      <c r="C313" s="48"/>
      <c r="D313" s="48"/>
    </row>
    <row r="314" spans="1:4" s="35" customFormat="1" x14ac:dyDescent="0.2">
      <c r="B314" s="47"/>
      <c r="C314" s="47"/>
      <c r="D314" s="47"/>
    </row>
    <row r="315" spans="1:4" s="35" customFormat="1" x14ac:dyDescent="0.2">
      <c r="A315" s="49"/>
      <c r="B315" s="53"/>
      <c r="C315" s="53"/>
      <c r="D315" s="53"/>
    </row>
    <row r="316" spans="1:4" s="35" customFormat="1" x14ac:dyDescent="0.2">
      <c r="A316" s="49"/>
      <c r="B316" s="53"/>
      <c r="C316" s="53"/>
      <c r="D316" s="53"/>
    </row>
    <row r="317" spans="1:4" s="35" customFormat="1" x14ac:dyDescent="0.2">
      <c r="A317" s="49"/>
      <c r="B317" s="53"/>
      <c r="C317" s="53"/>
      <c r="D317" s="53"/>
    </row>
    <row r="318" spans="1:4" s="35" customFormat="1" x14ac:dyDescent="0.2">
      <c r="B318" s="47"/>
      <c r="C318" s="47"/>
      <c r="D318" s="47"/>
    </row>
    <row r="319" spans="1:4" s="35" customFormat="1" x14ac:dyDescent="0.2">
      <c r="B319" s="47"/>
      <c r="C319" s="47"/>
      <c r="D319" s="47"/>
    </row>
    <row r="320" spans="1:4" s="35" customFormat="1" x14ac:dyDescent="0.2">
      <c r="A320" s="43"/>
      <c r="B320" s="37"/>
      <c r="C320" s="37"/>
      <c r="D320" s="37"/>
    </row>
    <row r="321" spans="1:4" s="35" customFormat="1" x14ac:dyDescent="0.2">
      <c r="A321" s="36"/>
      <c r="B321" s="48"/>
      <c r="C321" s="48"/>
      <c r="D321" s="48"/>
    </row>
    <row r="322" spans="1:4" s="35" customFormat="1" x14ac:dyDescent="0.2">
      <c r="A322" s="49"/>
      <c r="B322" s="47"/>
      <c r="C322" s="47"/>
      <c r="D322" s="47"/>
    </row>
    <row r="323" spans="1:4" s="35" customFormat="1" x14ac:dyDescent="0.2">
      <c r="A323" s="49"/>
      <c r="B323" s="54"/>
      <c r="C323" s="54"/>
      <c r="D323" s="54"/>
    </row>
    <row r="324" spans="1:4" s="35" customFormat="1" x14ac:dyDescent="0.2">
      <c r="A324" s="49"/>
      <c r="B324" s="54"/>
      <c r="C324" s="54"/>
      <c r="D324" s="54"/>
    </row>
    <row r="325" spans="1:4" s="35" customFormat="1" x14ac:dyDescent="0.2">
      <c r="A325" s="49"/>
      <c r="B325" s="53"/>
      <c r="C325" s="53"/>
      <c r="D325" s="53"/>
    </row>
    <row r="326" spans="1:4" s="35" customFormat="1" x14ac:dyDescent="0.2">
      <c r="A326" s="49"/>
      <c r="B326" s="53"/>
      <c r="C326" s="56"/>
      <c r="D326" s="56"/>
    </row>
    <row r="327" spans="1:4" s="35" customFormat="1" x14ac:dyDescent="0.2">
      <c r="B327" s="47"/>
      <c r="C327" s="47"/>
      <c r="D327" s="47"/>
    </row>
    <row r="328" spans="1:4" s="35" customFormat="1" x14ac:dyDescent="0.2"/>
    <row r="329" spans="1:4" s="35" customFormat="1" x14ac:dyDescent="0.2"/>
    <row r="330" spans="1:4" s="35" customFormat="1" x14ac:dyDescent="0.2"/>
    <row r="331" spans="1:4" s="35" customFormat="1" x14ac:dyDescent="0.2">
      <c r="B331" s="47"/>
      <c r="C331" s="47"/>
      <c r="D331" s="47"/>
    </row>
    <row r="332" spans="1:4" s="35" customFormat="1" x14ac:dyDescent="0.2">
      <c r="B332" s="47"/>
      <c r="C332" s="47"/>
      <c r="D332" s="47"/>
    </row>
    <row r="333" spans="1:4" s="35" customFormat="1" x14ac:dyDescent="0.2">
      <c r="B333" s="47"/>
      <c r="C333" s="47"/>
      <c r="D333" s="47"/>
    </row>
    <row r="334" spans="1:4" s="35" customFormat="1" x14ac:dyDescent="0.2">
      <c r="A334" s="43"/>
      <c r="B334" s="37"/>
      <c r="C334" s="37"/>
      <c r="D334" s="37"/>
    </row>
    <row r="335" spans="1:4" s="35" customFormat="1" x14ac:dyDescent="0.2">
      <c r="A335" s="36"/>
      <c r="B335" s="48"/>
      <c r="C335" s="48"/>
      <c r="D335" s="48"/>
    </row>
    <row r="336" spans="1:4" s="35" customFormat="1" x14ac:dyDescent="0.2">
      <c r="A336" s="57"/>
      <c r="B336" s="47"/>
      <c r="C336" s="47"/>
      <c r="D336" s="47"/>
    </row>
    <row r="337" spans="1:4" s="35" customFormat="1" x14ac:dyDescent="0.2">
      <c r="A337" s="57"/>
      <c r="B337" s="54"/>
      <c r="C337" s="54"/>
      <c r="D337" s="54"/>
    </row>
    <row r="338" spans="1:4" s="35" customFormat="1" x14ac:dyDescent="0.2">
      <c r="A338" s="57"/>
      <c r="B338" s="54"/>
      <c r="C338" s="54"/>
      <c r="D338" s="54"/>
    </row>
    <row r="339" spans="1:4" s="35" customFormat="1" x14ac:dyDescent="0.2">
      <c r="A339" s="57"/>
      <c r="B339" s="54"/>
      <c r="C339" s="54"/>
      <c r="D339" s="54"/>
    </row>
    <row r="340" spans="1:4" s="35" customFormat="1" x14ac:dyDescent="0.2">
      <c r="A340" s="49"/>
      <c r="B340" s="53"/>
      <c r="C340" s="53"/>
      <c r="D340" s="53"/>
    </row>
    <row r="341" spans="1:4" s="35" customFormat="1" x14ac:dyDescent="0.2">
      <c r="A341" s="49"/>
      <c r="B341" s="53"/>
      <c r="C341" s="56"/>
      <c r="D341" s="56"/>
    </row>
    <row r="342" spans="1:4" s="35" customFormat="1" x14ac:dyDescent="0.2">
      <c r="A342" s="49"/>
      <c r="B342" s="53"/>
      <c r="C342" s="56"/>
      <c r="D342" s="56"/>
    </row>
    <row r="343" spans="1:4" s="35" customFormat="1" x14ac:dyDescent="0.2">
      <c r="A343" s="57"/>
      <c r="B343" s="54"/>
      <c r="C343" s="58"/>
      <c r="D343" s="58"/>
    </row>
    <row r="344" spans="1:4" s="35" customFormat="1" x14ac:dyDescent="0.2">
      <c r="A344" s="57"/>
    </row>
    <row r="345" spans="1:4" s="35" customFormat="1" x14ac:dyDescent="0.2">
      <c r="A345" s="49"/>
      <c r="B345" s="53"/>
      <c r="C345" s="49"/>
    </row>
    <row r="346" spans="1:4" s="35" customFormat="1" x14ac:dyDescent="0.2">
      <c r="A346" s="57"/>
      <c r="B346" s="54"/>
    </row>
    <row r="347" spans="1:4" s="35" customFormat="1" x14ac:dyDescent="0.2">
      <c r="A347" s="57"/>
      <c r="B347" s="54"/>
    </row>
    <row r="348" spans="1:4" s="35" customFormat="1" x14ac:dyDescent="0.2">
      <c r="A348" s="57"/>
      <c r="B348" s="54"/>
    </row>
    <row r="349" spans="1:4" s="35" customFormat="1" x14ac:dyDescent="0.2">
      <c r="A349" s="57"/>
      <c r="B349" s="54"/>
    </row>
    <row r="350" spans="1:4" s="35" customFormat="1" x14ac:dyDescent="0.2">
      <c r="A350" s="49"/>
      <c r="B350" s="53"/>
      <c r="C350" s="49"/>
    </row>
    <row r="351" spans="1:4" s="35" customFormat="1" x14ac:dyDescent="0.2">
      <c r="A351" s="57"/>
      <c r="B351" s="54"/>
    </row>
    <row r="352" spans="1:4" s="35" customFormat="1" x14ac:dyDescent="0.2">
      <c r="A352" s="57"/>
      <c r="B352" s="54"/>
    </row>
    <row r="353" spans="1:5" s="35" customFormat="1" x14ac:dyDescent="0.2">
      <c r="A353" s="57"/>
      <c r="B353" s="54"/>
    </row>
    <row r="354" spans="1:5" s="35" customFormat="1" x14ac:dyDescent="0.2">
      <c r="A354" s="57"/>
      <c r="B354" s="54"/>
    </row>
    <row r="355" spans="1:5" s="35" customFormat="1" x14ac:dyDescent="0.2">
      <c r="A355" s="57"/>
      <c r="B355" s="54"/>
      <c r="C355" s="58"/>
      <c r="D355" s="58"/>
    </row>
    <row r="356" spans="1:5" s="35" customFormat="1" x14ac:dyDescent="0.2">
      <c r="A356" s="57"/>
      <c r="B356" s="54"/>
      <c r="C356" s="58"/>
      <c r="D356" s="58"/>
    </row>
    <row r="357" spans="1:5" s="35" customFormat="1" x14ac:dyDescent="0.2">
      <c r="B357" s="47"/>
      <c r="C357" s="47"/>
      <c r="D357" s="47"/>
    </row>
    <row r="358" spans="1:5" s="35" customFormat="1" x14ac:dyDescent="0.2">
      <c r="B358" s="47"/>
      <c r="C358" s="47"/>
      <c r="D358" s="47"/>
    </row>
    <row r="359" spans="1:5" s="35" customFormat="1" x14ac:dyDescent="0.2">
      <c r="A359" s="46"/>
      <c r="B359" s="37"/>
      <c r="C359" s="37"/>
      <c r="D359" s="37"/>
      <c r="E359" s="37"/>
    </row>
    <row r="360" spans="1:5" s="35" customFormat="1" x14ac:dyDescent="0.2">
      <c r="A360" s="37"/>
      <c r="B360" s="37"/>
      <c r="C360" s="37"/>
      <c r="D360" s="37"/>
      <c r="E360" s="37"/>
    </row>
    <row r="361" spans="1:5" s="35" customFormat="1" x14ac:dyDescent="0.2">
      <c r="A361" s="46"/>
      <c r="B361" s="37"/>
      <c r="C361" s="37"/>
      <c r="D361" s="37"/>
      <c r="E361" s="37"/>
    </row>
    <row r="362" spans="1:5" s="35" customFormat="1" x14ac:dyDescent="0.2">
      <c r="A362" s="38"/>
      <c r="B362" s="37"/>
      <c r="C362" s="37"/>
      <c r="D362" s="37"/>
      <c r="E362" s="37"/>
    </row>
    <row r="363" spans="1:5" s="35" customFormat="1" x14ac:dyDescent="0.2">
      <c r="A363" s="43"/>
      <c r="B363" s="37"/>
      <c r="C363" s="37"/>
      <c r="D363" s="37"/>
      <c r="E363" s="37"/>
    </row>
    <row r="364" spans="1:5" s="35" customFormat="1" x14ac:dyDescent="0.2">
      <c r="A364" s="43"/>
      <c r="B364" s="37"/>
      <c r="C364" s="37"/>
      <c r="D364" s="37"/>
      <c r="E364" s="37"/>
    </row>
    <row r="365" spans="1:5" s="35" customFormat="1" x14ac:dyDescent="0.2">
      <c r="A365" s="39"/>
      <c r="B365" s="39"/>
      <c r="C365" s="39"/>
      <c r="D365" s="39"/>
      <c r="E365" s="39"/>
    </row>
    <row r="366" spans="1:5" s="35" customFormat="1" x14ac:dyDescent="0.2">
      <c r="A366" s="39"/>
    </row>
    <row r="367" spans="1:5" s="35" customFormat="1" x14ac:dyDescent="0.2"/>
    <row r="368" spans="1:5" s="35" customFormat="1" x14ac:dyDescent="0.2"/>
    <row r="369" spans="1:5" s="35" customFormat="1" x14ac:dyDescent="0.2"/>
    <row r="370" spans="1:5" s="35" customFormat="1" x14ac:dyDescent="0.2">
      <c r="B370" s="47"/>
      <c r="C370" s="47"/>
      <c r="D370" s="47"/>
    </row>
    <row r="371" spans="1:5" s="35" customFormat="1" x14ac:dyDescent="0.2">
      <c r="A371" s="40"/>
      <c r="B371" s="59"/>
      <c r="C371" s="59"/>
      <c r="D371" s="59"/>
      <c r="E371" s="41"/>
    </row>
    <row r="372" spans="1:5" s="35" customFormat="1" x14ac:dyDescent="0.2">
      <c r="A372" s="42"/>
      <c r="B372" s="60"/>
      <c r="C372" s="61"/>
      <c r="D372" s="61"/>
      <c r="E372" s="42"/>
    </row>
    <row r="373" spans="1:5" s="35" customFormat="1" x14ac:dyDescent="0.2">
      <c r="A373" s="49"/>
      <c r="B373" s="62"/>
      <c r="C373" s="53"/>
      <c r="D373" s="53"/>
      <c r="E373" s="49"/>
    </row>
    <row r="374" spans="1:5" s="35" customFormat="1" x14ac:dyDescent="0.2">
      <c r="B374" s="63"/>
      <c r="C374" s="50"/>
      <c r="D374" s="50"/>
      <c r="E374" s="64"/>
    </row>
    <row r="375" spans="1:5" s="35" customFormat="1" x14ac:dyDescent="0.2">
      <c r="B375" s="63"/>
      <c r="C375" s="50"/>
      <c r="D375" s="50"/>
      <c r="E375" s="64"/>
    </row>
    <row r="376" spans="1:5" s="35" customFormat="1" x14ac:dyDescent="0.2">
      <c r="A376" s="49"/>
      <c r="B376" s="62"/>
      <c r="C376" s="56"/>
      <c r="D376" s="56"/>
      <c r="E376" s="64"/>
    </row>
    <row r="377" spans="1:5" s="35" customFormat="1" x14ac:dyDescent="0.2">
      <c r="A377" s="49"/>
      <c r="B377" s="62"/>
      <c r="C377" s="56"/>
      <c r="D377" s="56"/>
      <c r="E377" s="65"/>
    </row>
    <row r="378" spans="1:5" s="35" customFormat="1" x14ac:dyDescent="0.2">
      <c r="B378" s="63"/>
      <c r="C378" s="50"/>
      <c r="D378" s="50"/>
      <c r="E378" s="64"/>
    </row>
    <row r="379" spans="1:5" s="35" customFormat="1" x14ac:dyDescent="0.2">
      <c r="B379" s="63"/>
      <c r="C379" s="50"/>
      <c r="D379" s="50"/>
      <c r="E379" s="64"/>
    </row>
    <row r="380" spans="1:5" s="35" customFormat="1" x14ac:dyDescent="0.2">
      <c r="B380" s="63"/>
      <c r="C380" s="50"/>
      <c r="D380" s="50"/>
      <c r="E380" s="64"/>
    </row>
    <row r="381" spans="1:5" s="35" customFormat="1" x14ac:dyDescent="0.2">
      <c r="A381" s="49"/>
      <c r="B381" s="62"/>
      <c r="C381" s="56"/>
      <c r="D381" s="56"/>
      <c r="E381" s="64"/>
    </row>
    <row r="382" spans="1:5" s="35" customFormat="1" x14ac:dyDescent="0.2">
      <c r="A382" s="49"/>
      <c r="B382" s="62"/>
      <c r="C382" s="56"/>
      <c r="D382" s="56"/>
      <c r="E382" s="65"/>
    </row>
    <row r="383" spans="1:5" s="35" customFormat="1" x14ac:dyDescent="0.2">
      <c r="B383" s="63"/>
      <c r="C383" s="50"/>
      <c r="D383" s="50"/>
      <c r="E383" s="64"/>
    </row>
    <row r="384" spans="1:5" s="35" customFormat="1" x14ac:dyDescent="0.2">
      <c r="A384" s="49"/>
      <c r="B384" s="62"/>
      <c r="C384" s="56"/>
      <c r="D384" s="56"/>
      <c r="E384" s="64"/>
    </row>
    <row r="385" spans="1:5" s="35" customFormat="1" x14ac:dyDescent="0.2">
      <c r="B385" s="47"/>
      <c r="C385" s="47"/>
      <c r="D385" s="47"/>
    </row>
    <row r="386" spans="1:5" s="35" customFormat="1" x14ac:dyDescent="0.2">
      <c r="B386" s="47"/>
      <c r="C386" s="47"/>
      <c r="D386" s="47"/>
    </row>
    <row r="387" spans="1:5" s="35" customFormat="1" x14ac:dyDescent="0.2">
      <c r="B387" s="47"/>
      <c r="C387" s="47"/>
      <c r="D387" s="47"/>
    </row>
    <row r="388" spans="1:5" s="35" customFormat="1" x14ac:dyDescent="0.2">
      <c r="B388" s="47"/>
      <c r="C388" s="47"/>
      <c r="D388" s="47"/>
    </row>
    <row r="389" spans="1:5" s="35" customFormat="1" x14ac:dyDescent="0.2">
      <c r="B389" s="47"/>
      <c r="C389" s="47"/>
      <c r="D389" s="47"/>
    </row>
    <row r="390" spans="1:5" s="35" customFormat="1" x14ac:dyDescent="0.2">
      <c r="B390" s="47"/>
      <c r="C390" s="47"/>
      <c r="D390" s="47"/>
    </row>
    <row r="391" spans="1:5" s="35" customFormat="1" x14ac:dyDescent="0.2">
      <c r="A391" s="46"/>
      <c r="B391" s="37"/>
      <c r="C391" s="37"/>
      <c r="D391" s="37"/>
      <c r="E391" s="37"/>
    </row>
    <row r="392" spans="1:5" s="35" customFormat="1" x14ac:dyDescent="0.2">
      <c r="A392" s="46"/>
      <c r="B392" s="37"/>
      <c r="C392" s="37"/>
      <c r="D392" s="37"/>
      <c r="E392" s="37"/>
    </row>
    <row r="393" spans="1:5" s="35" customFormat="1" x14ac:dyDescent="0.2">
      <c r="B393" s="47"/>
      <c r="C393" s="47"/>
      <c r="D393" s="47"/>
    </row>
    <row r="394" spans="1:5" s="35" customFormat="1" x14ac:dyDescent="0.2">
      <c r="A394" s="43"/>
      <c r="B394" s="37"/>
      <c r="C394" s="37"/>
      <c r="D394" s="37"/>
      <c r="E394" s="37"/>
    </row>
    <row r="395" spans="1:5" s="35" customFormat="1" x14ac:dyDescent="0.2">
      <c r="A395" s="43"/>
      <c r="B395" s="37"/>
      <c r="C395" s="37"/>
      <c r="D395" s="37"/>
      <c r="E395" s="37"/>
    </row>
    <row r="396" spans="1:5" s="35" customFormat="1" x14ac:dyDescent="0.2">
      <c r="A396" s="43"/>
      <c r="B396" s="37"/>
      <c r="C396" s="37"/>
      <c r="D396" s="37"/>
      <c r="E396" s="37"/>
    </row>
    <row r="397" spans="1:5" s="35" customFormat="1" x14ac:dyDescent="0.2">
      <c r="A397" s="43"/>
      <c r="B397" s="37"/>
      <c r="C397" s="37"/>
      <c r="D397" s="37"/>
      <c r="E397" s="37"/>
    </row>
    <row r="398" spans="1:5" s="35" customFormat="1" x14ac:dyDescent="0.2">
      <c r="A398" s="66"/>
      <c r="B398" s="39"/>
      <c r="C398" s="39"/>
      <c r="D398" s="39"/>
      <c r="E398" s="39"/>
    </row>
    <row r="399" spans="1:5" s="35" customFormat="1" x14ac:dyDescent="0.2">
      <c r="A399" s="39"/>
      <c r="B399" s="39"/>
      <c r="C399" s="39"/>
      <c r="D399" s="39"/>
      <c r="E399" s="39"/>
    </row>
    <row r="400" spans="1:5" s="35" customFormat="1" x14ac:dyDescent="0.2">
      <c r="A400" s="39"/>
      <c r="B400" s="39"/>
      <c r="C400" s="39"/>
      <c r="D400" s="39"/>
      <c r="E400" s="39"/>
    </row>
    <row r="401" spans="1:5" s="35" customFormat="1" x14ac:dyDescent="0.2">
      <c r="A401" s="43"/>
      <c r="B401" s="37"/>
      <c r="C401" s="37"/>
      <c r="D401" s="37"/>
      <c r="E401" s="37"/>
    </row>
    <row r="402" spans="1:5" s="35" customFormat="1" x14ac:dyDescent="0.2">
      <c r="B402" s="47"/>
      <c r="C402" s="47"/>
      <c r="D402" s="47"/>
    </row>
    <row r="403" spans="1:5" s="35" customFormat="1" x14ac:dyDescent="0.2">
      <c r="A403" s="40"/>
      <c r="B403" s="59"/>
      <c r="C403" s="59"/>
      <c r="D403" s="59"/>
      <c r="E403" s="41"/>
    </row>
    <row r="404" spans="1:5" s="35" customFormat="1" x14ac:dyDescent="0.2">
      <c r="A404" s="42"/>
      <c r="B404" s="60"/>
      <c r="C404" s="61"/>
      <c r="D404" s="61"/>
      <c r="E404" s="42"/>
    </row>
    <row r="405" spans="1:5" s="35" customFormat="1" x14ac:dyDescent="0.2">
      <c r="A405" s="49"/>
      <c r="B405" s="62"/>
      <c r="C405" s="56"/>
      <c r="D405" s="56"/>
      <c r="E405" s="65"/>
    </row>
    <row r="406" spans="1:5" s="35" customFormat="1" x14ac:dyDescent="0.2">
      <c r="B406" s="63"/>
      <c r="C406" s="50"/>
      <c r="D406" s="50"/>
      <c r="E406" s="64"/>
    </row>
    <row r="407" spans="1:5" s="35" customFormat="1" x14ac:dyDescent="0.2">
      <c r="B407" s="63"/>
      <c r="C407" s="50"/>
      <c r="D407" s="50"/>
      <c r="E407" s="64"/>
    </row>
    <row r="408" spans="1:5" s="35" customFormat="1" x14ac:dyDescent="0.2">
      <c r="A408" s="49"/>
      <c r="B408" s="62"/>
      <c r="C408" s="56"/>
      <c r="D408" s="56"/>
      <c r="E408" s="64"/>
    </row>
    <row r="409" spans="1:5" s="35" customFormat="1" x14ac:dyDescent="0.2">
      <c r="A409" s="49"/>
      <c r="B409" s="62"/>
      <c r="C409" s="56"/>
      <c r="D409" s="56"/>
      <c r="E409" s="65"/>
    </row>
    <row r="410" spans="1:5" s="35" customFormat="1" x14ac:dyDescent="0.2">
      <c r="B410" s="63"/>
      <c r="C410" s="50"/>
      <c r="D410" s="50"/>
      <c r="E410" s="64"/>
    </row>
    <row r="411" spans="1:5" s="35" customFormat="1" x14ac:dyDescent="0.2">
      <c r="A411" s="49"/>
      <c r="B411" s="62"/>
      <c r="C411" s="56"/>
      <c r="D411" s="56"/>
      <c r="E411" s="64"/>
    </row>
    <row r="412" spans="1:5" s="35" customFormat="1" x14ac:dyDescent="0.2">
      <c r="B412" s="47"/>
      <c r="C412" s="47"/>
      <c r="D412" s="47"/>
    </row>
    <row r="413" spans="1:5" s="35" customFormat="1" x14ac:dyDescent="0.2">
      <c r="B413" s="47"/>
      <c r="C413" s="47"/>
      <c r="D413" s="47"/>
    </row>
    <row r="414" spans="1:5" s="35" customFormat="1" x14ac:dyDescent="0.2">
      <c r="A414" s="43"/>
      <c r="B414" s="67"/>
      <c r="C414" s="67"/>
      <c r="D414" s="67"/>
      <c r="E414" s="37"/>
    </row>
    <row r="415" spans="1:5" s="35" customFormat="1" x14ac:dyDescent="0.2">
      <c r="A415" s="49"/>
      <c r="B415" s="47"/>
      <c r="C415" s="47"/>
      <c r="D415" s="47"/>
    </row>
    <row r="416" spans="1:5" s="35" customFormat="1" x14ac:dyDescent="0.2">
      <c r="A416" s="49"/>
      <c r="B416" s="47"/>
      <c r="C416" s="47"/>
      <c r="D416" s="47"/>
    </row>
    <row r="417" spans="1:5" s="35" customFormat="1" x14ac:dyDescent="0.2">
      <c r="A417" s="44"/>
      <c r="B417" s="39"/>
      <c r="C417" s="39"/>
      <c r="D417" s="39"/>
      <c r="E417" s="39"/>
    </row>
    <row r="418" spans="1:5" s="35" customFormat="1" x14ac:dyDescent="0.2">
      <c r="A418" s="44"/>
      <c r="B418" s="68"/>
      <c r="C418" s="68"/>
      <c r="D418" s="68"/>
      <c r="E418" s="39"/>
    </row>
    <row r="419" spans="1:5" s="35" customFormat="1" x14ac:dyDescent="0.2">
      <c r="A419" s="44"/>
      <c r="B419" s="39"/>
      <c r="C419" s="39"/>
      <c r="D419" s="39"/>
      <c r="E419" s="39"/>
    </row>
    <row r="420" spans="1:5" s="35" customFormat="1" x14ac:dyDescent="0.2">
      <c r="A420" s="44"/>
      <c r="B420" s="68"/>
      <c r="C420" s="68"/>
      <c r="D420" s="68"/>
      <c r="E420" s="39"/>
    </row>
    <row r="421" spans="1:5" s="35" customFormat="1" x14ac:dyDescent="0.2">
      <c r="A421" s="44"/>
      <c r="B421" s="39"/>
      <c r="C421" s="39"/>
      <c r="D421" s="39"/>
      <c r="E421" s="39"/>
    </row>
    <row r="422" spans="1:5" s="35" customFormat="1" x14ac:dyDescent="0.2">
      <c r="A422" s="44"/>
      <c r="B422" s="39"/>
      <c r="C422" s="39"/>
      <c r="D422" s="39"/>
      <c r="E422" s="39"/>
    </row>
    <row r="423" spans="1:5" s="35" customFormat="1" x14ac:dyDescent="0.2">
      <c r="A423" s="44"/>
      <c r="B423" s="39"/>
      <c r="C423" s="39"/>
      <c r="D423" s="39"/>
      <c r="E423" s="39"/>
    </row>
    <row r="424" spans="1:5" s="35" customFormat="1" x14ac:dyDescent="0.2">
      <c r="A424" s="44"/>
      <c r="B424" s="68"/>
      <c r="C424" s="68"/>
      <c r="D424" s="68"/>
      <c r="E424" s="39"/>
    </row>
    <row r="425" spans="1:5" s="35" customFormat="1" x14ac:dyDescent="0.2">
      <c r="A425" s="44"/>
      <c r="B425" s="39"/>
      <c r="C425" s="39"/>
      <c r="D425" s="39"/>
      <c r="E425" s="39"/>
    </row>
    <row r="426" spans="1:5" s="35" customFormat="1" x14ac:dyDescent="0.2">
      <c r="A426" s="44"/>
      <c r="B426" s="68"/>
      <c r="C426" s="68"/>
      <c r="D426" s="68"/>
      <c r="E426" s="39"/>
    </row>
    <row r="427" spans="1:5" s="35" customFormat="1" x14ac:dyDescent="0.2">
      <c r="A427" s="44"/>
      <c r="B427" s="39"/>
      <c r="C427" s="39"/>
      <c r="D427" s="39"/>
      <c r="E427" s="39"/>
    </row>
    <row r="428" spans="1:5" s="35" customFormat="1" x14ac:dyDescent="0.2">
      <c r="A428" s="44"/>
      <c r="B428" s="39"/>
      <c r="C428" s="39"/>
      <c r="D428" s="39"/>
      <c r="E428" s="39"/>
    </row>
    <row r="429" spans="1:5" s="35" customFormat="1" x14ac:dyDescent="0.2">
      <c r="A429" s="44"/>
      <c r="B429" s="68"/>
      <c r="C429" s="68"/>
      <c r="D429" s="68"/>
      <c r="E429" s="39"/>
    </row>
    <row r="430" spans="1:5" s="35" customFormat="1" x14ac:dyDescent="0.2">
      <c r="A430" s="44"/>
      <c r="B430" s="68"/>
      <c r="C430" s="68"/>
      <c r="D430" s="68"/>
      <c r="E430" s="39"/>
    </row>
    <row r="431" spans="1:5" s="35" customFormat="1" x14ac:dyDescent="0.2">
      <c r="A431" s="44"/>
      <c r="B431" s="39"/>
      <c r="C431" s="39"/>
      <c r="D431" s="39"/>
      <c r="E431" s="39"/>
    </row>
    <row r="432" spans="1:5" s="35" customFormat="1" x14ac:dyDescent="0.2">
      <c r="A432" s="44"/>
      <c r="B432" s="39"/>
      <c r="C432" s="39"/>
      <c r="D432" s="39"/>
      <c r="E432" s="39"/>
    </row>
    <row r="433" spans="1:5" s="35" customFormat="1" x14ac:dyDescent="0.2">
      <c r="A433" s="44"/>
      <c r="B433" s="68"/>
      <c r="C433" s="68"/>
      <c r="D433" s="68"/>
      <c r="E433" s="39"/>
    </row>
    <row r="434" spans="1:5" s="35" customFormat="1" x14ac:dyDescent="0.2">
      <c r="A434" s="44"/>
      <c r="B434" s="39"/>
      <c r="C434" s="39"/>
      <c r="D434" s="39"/>
      <c r="E434" s="39"/>
    </row>
    <row r="435" spans="1:5" s="35" customFormat="1" x14ac:dyDescent="0.2">
      <c r="A435" s="44"/>
      <c r="B435" s="68"/>
      <c r="C435" s="68"/>
      <c r="D435" s="68"/>
      <c r="E435" s="39"/>
    </row>
    <row r="436" spans="1:5" s="35" customFormat="1" x14ac:dyDescent="0.2">
      <c r="A436" s="44"/>
      <c r="B436" s="39"/>
      <c r="C436" s="39"/>
      <c r="D436" s="39"/>
      <c r="E436" s="39"/>
    </row>
    <row r="437" spans="1:5" s="35" customFormat="1" x14ac:dyDescent="0.2">
      <c r="A437" s="44"/>
      <c r="B437" s="68"/>
      <c r="C437" s="68"/>
      <c r="D437" s="68"/>
      <c r="E437" s="39"/>
    </row>
    <row r="438" spans="1:5" s="35" customFormat="1" x14ac:dyDescent="0.2">
      <c r="A438" s="44"/>
      <c r="B438" s="39"/>
      <c r="C438" s="39"/>
      <c r="D438" s="39"/>
      <c r="E438" s="39"/>
    </row>
    <row r="439" spans="1:5" s="35" customFormat="1" x14ac:dyDescent="0.2">
      <c r="A439" s="44"/>
      <c r="B439" s="68"/>
      <c r="C439" s="68"/>
      <c r="D439" s="68"/>
      <c r="E439" s="39"/>
    </row>
    <row r="440" spans="1:5" s="35" customFormat="1" x14ac:dyDescent="0.2">
      <c r="A440" s="44"/>
      <c r="B440" s="39"/>
      <c r="C440" s="39"/>
      <c r="D440" s="39"/>
      <c r="E440" s="39"/>
    </row>
    <row r="441" spans="1:5" s="35" customFormat="1" x14ac:dyDescent="0.2">
      <c r="B441" s="47"/>
      <c r="C441" s="47"/>
      <c r="D441" s="47"/>
    </row>
    <row r="442" spans="1:5" s="35" customFormat="1" x14ac:dyDescent="0.2">
      <c r="B442" s="47"/>
      <c r="C442" s="47"/>
      <c r="D442" s="47"/>
    </row>
    <row r="443" spans="1:5" s="35" customFormat="1" x14ac:dyDescent="0.2">
      <c r="B443" s="47"/>
      <c r="C443" s="47"/>
      <c r="D443" s="47"/>
    </row>
    <row r="444" spans="1:5" s="35" customFormat="1" x14ac:dyDescent="0.2">
      <c r="B444" s="47"/>
      <c r="C444" s="47"/>
      <c r="D444" s="47"/>
    </row>
    <row r="445" spans="1:5" s="35" customFormat="1" x14ac:dyDescent="0.2">
      <c r="B445" s="47"/>
      <c r="C445" s="47"/>
      <c r="D445" s="47"/>
    </row>
    <row r="446" spans="1:5" s="35" customFormat="1" x14ac:dyDescent="0.2">
      <c r="B446" s="47"/>
      <c r="C446" s="47"/>
      <c r="D446" s="47"/>
    </row>
    <row r="447" spans="1:5" s="35" customFormat="1" x14ac:dyDescent="0.2">
      <c r="B447" s="47"/>
      <c r="C447" s="47"/>
      <c r="D447" s="47"/>
    </row>
    <row r="448" spans="1:5" s="35" customFormat="1" x14ac:dyDescent="0.2">
      <c r="B448" s="47"/>
      <c r="C448" s="47"/>
      <c r="D448" s="47"/>
    </row>
    <row r="449" spans="2:4" s="35" customFormat="1" x14ac:dyDescent="0.2">
      <c r="B449" s="47"/>
      <c r="C449" s="47"/>
      <c r="D449" s="47"/>
    </row>
    <row r="450" spans="2:4" s="35" customFormat="1" x14ac:dyDescent="0.2">
      <c r="B450" s="47"/>
      <c r="C450" s="47"/>
      <c r="D450" s="47"/>
    </row>
    <row r="451" spans="2:4" s="35" customFormat="1" x14ac:dyDescent="0.2">
      <c r="B451" s="47"/>
      <c r="C451" s="47"/>
      <c r="D451" s="47"/>
    </row>
    <row r="452" spans="2:4" s="35" customFormat="1" x14ac:dyDescent="0.2">
      <c r="B452" s="47"/>
      <c r="C452" s="47"/>
      <c r="D452" s="47"/>
    </row>
    <row r="453" spans="2:4" s="35" customFormat="1" x14ac:dyDescent="0.2">
      <c r="B453" s="47"/>
      <c r="C453" s="47"/>
      <c r="D453" s="47"/>
    </row>
    <row r="454" spans="2:4" s="35" customFormat="1" x14ac:dyDescent="0.2">
      <c r="B454" s="47"/>
      <c r="C454" s="47"/>
      <c r="D454" s="47"/>
    </row>
    <row r="455" spans="2:4" s="35" customFormat="1" x14ac:dyDescent="0.2">
      <c r="B455" s="47"/>
      <c r="C455" s="47"/>
      <c r="D455" s="47"/>
    </row>
    <row r="456" spans="2:4" s="35" customFormat="1" x14ac:dyDescent="0.2">
      <c r="B456" s="47"/>
      <c r="C456" s="47"/>
      <c r="D456" s="47"/>
    </row>
    <row r="457" spans="2:4" s="35" customFormat="1" x14ac:dyDescent="0.2">
      <c r="B457" s="47"/>
      <c r="C457" s="47"/>
      <c r="D457" s="47"/>
    </row>
    <row r="458" spans="2:4" s="35" customFormat="1" x14ac:dyDescent="0.2">
      <c r="B458" s="47"/>
      <c r="C458" s="47"/>
      <c r="D458" s="47"/>
    </row>
    <row r="459" spans="2:4" s="35" customFormat="1" x14ac:dyDescent="0.2">
      <c r="B459" s="47"/>
      <c r="C459" s="47"/>
      <c r="D459" s="47"/>
    </row>
    <row r="460" spans="2:4" s="35" customFormat="1" x14ac:dyDescent="0.2">
      <c r="B460" s="47"/>
      <c r="C460" s="47"/>
      <c r="D460" s="47"/>
    </row>
    <row r="461" spans="2:4" s="35" customFormat="1" x14ac:dyDescent="0.2">
      <c r="B461" s="47"/>
      <c r="C461" s="47"/>
      <c r="D461" s="47"/>
    </row>
    <row r="462" spans="2:4" s="35" customFormat="1" x14ac:dyDescent="0.2">
      <c r="B462" s="47"/>
      <c r="C462" s="47"/>
      <c r="D462" s="47"/>
    </row>
    <row r="463" spans="2:4" s="35" customFormat="1" x14ac:dyDescent="0.2">
      <c r="B463" s="47"/>
      <c r="C463" s="47"/>
      <c r="D463" s="47"/>
    </row>
    <row r="464" spans="2:4" s="35" customFormat="1" x14ac:dyDescent="0.2">
      <c r="B464" s="47"/>
      <c r="C464" s="47"/>
      <c r="D464" s="47"/>
    </row>
    <row r="465" spans="2:4" s="35" customFormat="1" x14ac:dyDescent="0.2">
      <c r="B465" s="47"/>
      <c r="C465" s="47"/>
      <c r="D465" s="47"/>
    </row>
    <row r="466" spans="2:4" s="35" customFormat="1" x14ac:dyDescent="0.2">
      <c r="B466" s="47"/>
      <c r="C466" s="47"/>
      <c r="D466" s="47"/>
    </row>
    <row r="467" spans="2:4" s="35" customFormat="1" x14ac:dyDescent="0.2">
      <c r="B467" s="47"/>
      <c r="C467" s="47"/>
      <c r="D467" s="47"/>
    </row>
    <row r="468" spans="2:4" s="35" customFormat="1" x14ac:dyDescent="0.2">
      <c r="B468" s="47"/>
      <c r="C468" s="47"/>
      <c r="D468" s="47"/>
    </row>
    <row r="469" spans="2:4" s="35" customFormat="1" x14ac:dyDescent="0.2">
      <c r="B469" s="47"/>
      <c r="C469" s="47"/>
      <c r="D469" s="47"/>
    </row>
    <row r="470" spans="2:4" s="35" customFormat="1" x14ac:dyDescent="0.2">
      <c r="B470" s="47"/>
      <c r="C470" s="47"/>
      <c r="D470" s="47"/>
    </row>
    <row r="471" spans="2:4" s="35" customFormat="1" x14ac:dyDescent="0.2">
      <c r="B471" s="47"/>
      <c r="C471" s="47"/>
      <c r="D471" s="47"/>
    </row>
    <row r="472" spans="2:4" s="35" customFormat="1" x14ac:dyDescent="0.2">
      <c r="B472" s="47"/>
      <c r="C472" s="47"/>
      <c r="D472" s="47"/>
    </row>
    <row r="473" spans="2:4" s="35" customFormat="1" x14ac:dyDescent="0.2">
      <c r="B473" s="47"/>
      <c r="C473" s="47"/>
      <c r="D473" s="47"/>
    </row>
    <row r="474" spans="2:4" s="35" customFormat="1" x14ac:dyDescent="0.2">
      <c r="B474" s="47"/>
      <c r="C474" s="47"/>
      <c r="D474" s="47"/>
    </row>
    <row r="475" spans="2:4" s="35" customFormat="1" x14ac:dyDescent="0.2">
      <c r="B475" s="47"/>
      <c r="C475" s="47"/>
      <c r="D475" s="47"/>
    </row>
    <row r="476" spans="2:4" s="35" customFormat="1" x14ac:dyDescent="0.2">
      <c r="B476" s="47"/>
      <c r="C476" s="47"/>
      <c r="D476" s="47"/>
    </row>
    <row r="477" spans="2:4" s="35" customFormat="1" x14ac:dyDescent="0.2">
      <c r="B477" s="47"/>
      <c r="C477" s="47"/>
      <c r="D477" s="47"/>
    </row>
    <row r="478" spans="2:4" s="35" customFormat="1" x14ac:dyDescent="0.2">
      <c r="B478" s="47"/>
      <c r="C478" s="47"/>
      <c r="D478" s="47"/>
    </row>
    <row r="479" spans="2:4" s="35" customFormat="1" x14ac:dyDescent="0.2">
      <c r="B479" s="47"/>
      <c r="C479" s="47"/>
      <c r="D479" s="47"/>
    </row>
    <row r="480" spans="2:4" s="35" customFormat="1" x14ac:dyDescent="0.2">
      <c r="B480" s="47"/>
      <c r="C480" s="47"/>
      <c r="D480" s="47"/>
    </row>
    <row r="481" spans="2:4" s="35" customFormat="1" x14ac:dyDescent="0.2">
      <c r="B481" s="47"/>
      <c r="C481" s="47"/>
      <c r="D481" s="47"/>
    </row>
    <row r="482" spans="2:4" s="35" customFormat="1" x14ac:dyDescent="0.2">
      <c r="B482" s="47"/>
      <c r="C482" s="47"/>
      <c r="D482" s="47"/>
    </row>
    <row r="483" spans="2:4" s="35" customFormat="1" x14ac:dyDescent="0.2">
      <c r="B483" s="47"/>
      <c r="C483" s="47"/>
      <c r="D483" s="47"/>
    </row>
    <row r="484" spans="2:4" s="35" customFormat="1" x14ac:dyDescent="0.2">
      <c r="B484" s="47"/>
      <c r="C484" s="47"/>
      <c r="D484" s="47"/>
    </row>
    <row r="485" spans="2:4" s="35" customFormat="1" x14ac:dyDescent="0.2">
      <c r="B485" s="47"/>
      <c r="C485" s="47"/>
      <c r="D485" s="47"/>
    </row>
    <row r="486" spans="2:4" s="35" customFormat="1" x14ac:dyDescent="0.2">
      <c r="B486" s="47"/>
      <c r="C486" s="47"/>
      <c r="D486" s="47"/>
    </row>
    <row r="487" spans="2:4" s="35" customFormat="1" x14ac:dyDescent="0.2">
      <c r="B487" s="47"/>
      <c r="C487" s="47"/>
      <c r="D487" s="47"/>
    </row>
    <row r="488" spans="2:4" s="35" customFormat="1" x14ac:dyDescent="0.2">
      <c r="B488" s="47"/>
      <c r="C488" s="47"/>
      <c r="D488" s="47"/>
    </row>
    <row r="489" spans="2:4" s="35" customFormat="1" x14ac:dyDescent="0.2">
      <c r="B489" s="47"/>
      <c r="C489" s="47"/>
      <c r="D489" s="47"/>
    </row>
    <row r="490" spans="2:4" s="35" customFormat="1" x14ac:dyDescent="0.2">
      <c r="B490" s="47"/>
      <c r="C490" s="47"/>
      <c r="D490" s="47"/>
    </row>
    <row r="491" spans="2:4" s="35" customFormat="1" x14ac:dyDescent="0.2">
      <c r="B491" s="47"/>
      <c r="C491" s="47"/>
      <c r="D491" s="47"/>
    </row>
    <row r="492" spans="2:4" s="35" customFormat="1" x14ac:dyDescent="0.2">
      <c r="B492" s="47"/>
      <c r="C492" s="47"/>
      <c r="D492" s="47"/>
    </row>
    <row r="493" spans="2:4" s="35" customFormat="1" x14ac:dyDescent="0.2">
      <c r="B493" s="47"/>
      <c r="C493" s="47"/>
      <c r="D493" s="47"/>
    </row>
    <row r="494" spans="2:4" s="35" customFormat="1" x14ac:dyDescent="0.2">
      <c r="B494" s="47"/>
      <c r="C494" s="47"/>
      <c r="D494" s="47"/>
    </row>
    <row r="495" spans="2:4" s="35" customFormat="1" x14ac:dyDescent="0.2">
      <c r="B495" s="47"/>
      <c r="C495" s="47"/>
      <c r="D495" s="47"/>
    </row>
    <row r="496" spans="2:4" s="35" customFormat="1" x14ac:dyDescent="0.2">
      <c r="B496" s="47"/>
      <c r="C496" s="47"/>
      <c r="D496" s="47"/>
    </row>
    <row r="497" spans="2:4" s="35" customFormat="1" x14ac:dyDescent="0.2">
      <c r="B497" s="47"/>
      <c r="C497" s="47"/>
      <c r="D497" s="47"/>
    </row>
    <row r="498" spans="2:4" s="35" customFormat="1" x14ac:dyDescent="0.2">
      <c r="B498" s="47"/>
      <c r="C498" s="47"/>
      <c r="D498" s="47"/>
    </row>
    <row r="499" spans="2:4" s="35" customFormat="1" x14ac:dyDescent="0.2">
      <c r="B499" s="47"/>
      <c r="C499" s="47"/>
      <c r="D499" s="47"/>
    </row>
    <row r="500" spans="2:4" s="35" customFormat="1" x14ac:dyDescent="0.2">
      <c r="B500" s="47"/>
      <c r="C500" s="47"/>
      <c r="D500" s="47"/>
    </row>
    <row r="501" spans="2:4" s="35" customFormat="1" x14ac:dyDescent="0.2">
      <c r="B501" s="47"/>
      <c r="C501" s="47"/>
      <c r="D501" s="47"/>
    </row>
    <row r="502" spans="2:4" s="35" customFormat="1" x14ac:dyDescent="0.2">
      <c r="B502" s="47"/>
      <c r="C502" s="47"/>
      <c r="D502" s="47"/>
    </row>
    <row r="503" spans="2:4" s="35" customFormat="1" x14ac:dyDescent="0.2">
      <c r="B503" s="47"/>
      <c r="C503" s="47"/>
      <c r="D503" s="47"/>
    </row>
    <row r="504" spans="2:4" s="35" customFormat="1" x14ac:dyDescent="0.2">
      <c r="B504" s="47"/>
      <c r="C504" s="47"/>
      <c r="D504" s="47"/>
    </row>
    <row r="505" spans="2:4" s="35" customFormat="1" x14ac:dyDescent="0.2">
      <c r="B505" s="47"/>
      <c r="C505" s="47"/>
      <c r="D505" s="47"/>
    </row>
    <row r="506" spans="2:4" s="35" customFormat="1" x14ac:dyDescent="0.2">
      <c r="B506" s="47"/>
      <c r="C506" s="47"/>
      <c r="D506" s="47"/>
    </row>
    <row r="507" spans="2:4" s="35" customFormat="1" x14ac:dyDescent="0.2">
      <c r="B507" s="47"/>
      <c r="C507" s="47"/>
      <c r="D507" s="47"/>
    </row>
    <row r="508" spans="2:4" s="35" customFormat="1" x14ac:dyDescent="0.2">
      <c r="B508" s="47"/>
      <c r="C508" s="47"/>
      <c r="D508" s="47"/>
    </row>
    <row r="509" spans="2:4" s="35" customFormat="1" x14ac:dyDescent="0.2">
      <c r="B509" s="47"/>
      <c r="C509" s="47"/>
      <c r="D509" s="47"/>
    </row>
    <row r="510" spans="2:4" s="35" customFormat="1" x14ac:dyDescent="0.2">
      <c r="B510" s="47"/>
      <c r="C510" s="47"/>
      <c r="D510" s="47"/>
    </row>
    <row r="511" spans="2:4" s="35" customFormat="1" x14ac:dyDescent="0.2">
      <c r="B511" s="47"/>
      <c r="C511" s="47"/>
      <c r="D511" s="47"/>
    </row>
    <row r="512" spans="2:4" s="35" customFormat="1" x14ac:dyDescent="0.2">
      <c r="B512" s="47"/>
      <c r="C512" s="47"/>
      <c r="D512" s="47"/>
    </row>
    <row r="513" spans="2:4" s="35" customFormat="1" x14ac:dyDescent="0.2">
      <c r="B513" s="47"/>
      <c r="C513" s="47"/>
      <c r="D513" s="47"/>
    </row>
    <row r="514" spans="2:4" s="35" customFormat="1" x14ac:dyDescent="0.2">
      <c r="B514" s="47"/>
      <c r="C514" s="47"/>
      <c r="D514" s="47"/>
    </row>
    <row r="515" spans="2:4" s="35" customFormat="1" x14ac:dyDescent="0.2">
      <c r="B515" s="47"/>
      <c r="C515" s="47"/>
      <c r="D515" s="47"/>
    </row>
    <row r="516" spans="2:4" s="35" customFormat="1" x14ac:dyDescent="0.2">
      <c r="B516" s="47"/>
      <c r="C516" s="47"/>
      <c r="D516" s="47"/>
    </row>
    <row r="517" spans="2:4" s="35" customFormat="1" x14ac:dyDescent="0.2">
      <c r="B517" s="47"/>
      <c r="C517" s="47"/>
      <c r="D517" s="47"/>
    </row>
    <row r="518" spans="2:4" s="35" customFormat="1" x14ac:dyDescent="0.2">
      <c r="B518" s="47"/>
      <c r="C518" s="47"/>
      <c r="D518" s="47"/>
    </row>
    <row r="519" spans="2:4" s="35" customFormat="1" x14ac:dyDescent="0.2">
      <c r="B519" s="47"/>
      <c r="C519" s="47"/>
      <c r="D519" s="47"/>
    </row>
    <row r="520" spans="2:4" s="35" customFormat="1" x14ac:dyDescent="0.2">
      <c r="B520" s="47"/>
      <c r="C520" s="47"/>
      <c r="D520" s="47"/>
    </row>
    <row r="521" spans="2:4" s="35" customFormat="1" x14ac:dyDescent="0.2">
      <c r="B521" s="47"/>
      <c r="C521" s="47"/>
      <c r="D521" s="47"/>
    </row>
    <row r="522" spans="2:4" s="35" customFormat="1" x14ac:dyDescent="0.2">
      <c r="B522" s="47"/>
      <c r="C522" s="47"/>
      <c r="D522" s="47"/>
    </row>
    <row r="523" spans="2:4" s="35" customFormat="1" x14ac:dyDescent="0.2">
      <c r="B523" s="47"/>
      <c r="C523" s="47"/>
      <c r="D523" s="47"/>
    </row>
    <row r="524" spans="2:4" s="35" customFormat="1" x14ac:dyDescent="0.2">
      <c r="B524" s="47"/>
      <c r="C524" s="47"/>
      <c r="D524" s="47"/>
    </row>
    <row r="525" spans="2:4" s="35" customFormat="1" x14ac:dyDescent="0.2">
      <c r="B525" s="47"/>
      <c r="C525" s="47"/>
      <c r="D525" s="47"/>
    </row>
    <row r="526" spans="2:4" s="35" customFormat="1" x14ac:dyDescent="0.2">
      <c r="B526" s="47"/>
      <c r="C526" s="47"/>
      <c r="D526" s="47"/>
    </row>
    <row r="527" spans="2:4" s="35" customFormat="1" x14ac:dyDescent="0.2">
      <c r="B527" s="47"/>
      <c r="C527" s="47"/>
      <c r="D527" s="47"/>
    </row>
    <row r="528" spans="2:4" s="35" customFormat="1" x14ac:dyDescent="0.2">
      <c r="B528" s="47"/>
      <c r="C528" s="47"/>
      <c r="D528" s="47"/>
    </row>
    <row r="529" spans="2:4" s="35" customFormat="1" x14ac:dyDescent="0.2">
      <c r="B529" s="47"/>
      <c r="C529" s="47"/>
      <c r="D529" s="47"/>
    </row>
    <row r="530" spans="2:4" s="35" customFormat="1" x14ac:dyDescent="0.2">
      <c r="B530" s="47"/>
      <c r="C530" s="47"/>
      <c r="D530" s="47"/>
    </row>
    <row r="531" spans="2:4" s="35" customFormat="1" x14ac:dyDescent="0.2">
      <c r="B531" s="47"/>
      <c r="C531" s="47"/>
      <c r="D531" s="47"/>
    </row>
    <row r="532" spans="2:4" s="35" customFormat="1" x14ac:dyDescent="0.2">
      <c r="B532" s="47"/>
      <c r="C532" s="47"/>
      <c r="D532" s="47"/>
    </row>
    <row r="533" spans="2:4" s="35" customFormat="1" x14ac:dyDescent="0.2">
      <c r="B533" s="47"/>
      <c r="C533" s="47"/>
      <c r="D533" s="47"/>
    </row>
    <row r="534" spans="2:4" s="35" customFormat="1" x14ac:dyDescent="0.2">
      <c r="B534" s="47"/>
      <c r="C534" s="47"/>
      <c r="D534" s="47"/>
    </row>
    <row r="535" spans="2:4" s="35" customFormat="1" x14ac:dyDescent="0.2">
      <c r="B535" s="47"/>
      <c r="C535" s="47"/>
      <c r="D535" s="47"/>
    </row>
    <row r="536" spans="2:4" s="35" customFormat="1" x14ac:dyDescent="0.2">
      <c r="B536" s="47"/>
      <c r="C536" s="47"/>
      <c r="D536" s="47"/>
    </row>
    <row r="537" spans="2:4" s="35" customFormat="1" x14ac:dyDescent="0.2">
      <c r="B537" s="47"/>
      <c r="C537" s="47"/>
      <c r="D537" s="47"/>
    </row>
    <row r="538" spans="2:4" s="35" customFormat="1" x14ac:dyDescent="0.2">
      <c r="B538" s="47"/>
      <c r="C538" s="47"/>
      <c r="D538" s="47"/>
    </row>
    <row r="539" spans="2:4" s="35" customFormat="1" x14ac:dyDescent="0.2">
      <c r="B539" s="47"/>
      <c r="C539" s="47"/>
      <c r="D539" s="47"/>
    </row>
    <row r="540" spans="2:4" s="35" customFormat="1" x14ac:dyDescent="0.2">
      <c r="B540" s="47"/>
      <c r="C540" s="47"/>
      <c r="D540" s="47"/>
    </row>
    <row r="541" spans="2:4" s="35" customFormat="1" x14ac:dyDescent="0.2">
      <c r="B541" s="47"/>
      <c r="C541" s="47"/>
      <c r="D541" s="47"/>
    </row>
    <row r="542" spans="2:4" s="35" customFormat="1" x14ac:dyDescent="0.2">
      <c r="B542" s="47"/>
      <c r="C542" s="47"/>
      <c r="D542" s="47"/>
    </row>
    <row r="543" spans="2:4" s="35" customFormat="1" x14ac:dyDescent="0.2">
      <c r="B543" s="47"/>
      <c r="C543" s="47"/>
      <c r="D543" s="47"/>
    </row>
    <row r="544" spans="2:4" s="35" customFormat="1" x14ac:dyDescent="0.2">
      <c r="B544" s="47"/>
      <c r="C544" s="47"/>
      <c r="D544" s="47"/>
    </row>
    <row r="545" spans="2:4" s="35" customFormat="1" x14ac:dyDescent="0.2">
      <c r="B545" s="47"/>
      <c r="C545" s="47"/>
      <c r="D545" s="47"/>
    </row>
    <row r="546" spans="2:4" s="35" customFormat="1" x14ac:dyDescent="0.2">
      <c r="B546" s="47"/>
      <c r="C546" s="47"/>
      <c r="D546" s="47"/>
    </row>
    <row r="547" spans="2:4" s="35" customFormat="1" x14ac:dyDescent="0.2">
      <c r="B547" s="47"/>
      <c r="C547" s="47"/>
      <c r="D547" s="47"/>
    </row>
    <row r="548" spans="2:4" s="35" customFormat="1" x14ac:dyDescent="0.2">
      <c r="B548" s="47"/>
      <c r="C548" s="47"/>
      <c r="D548" s="47"/>
    </row>
    <row r="549" spans="2:4" s="35" customFormat="1" x14ac:dyDescent="0.2">
      <c r="B549" s="47"/>
      <c r="C549" s="47"/>
      <c r="D549" s="47"/>
    </row>
    <row r="550" spans="2:4" s="35" customFormat="1" x14ac:dyDescent="0.2">
      <c r="B550" s="47"/>
      <c r="C550" s="47"/>
      <c r="D550" s="47"/>
    </row>
    <row r="551" spans="2:4" s="35" customFormat="1" x14ac:dyDescent="0.2">
      <c r="B551" s="47"/>
      <c r="C551" s="47"/>
      <c r="D551" s="47"/>
    </row>
    <row r="552" spans="2:4" s="35" customFormat="1" x14ac:dyDescent="0.2">
      <c r="B552" s="47"/>
      <c r="C552" s="47"/>
      <c r="D552" s="47"/>
    </row>
    <row r="553" spans="2:4" s="35" customFormat="1" x14ac:dyDescent="0.2">
      <c r="B553" s="47"/>
      <c r="C553" s="47"/>
      <c r="D553" s="47"/>
    </row>
    <row r="554" spans="2:4" s="35" customFormat="1" x14ac:dyDescent="0.2">
      <c r="B554" s="47"/>
      <c r="C554" s="47"/>
      <c r="D554" s="47"/>
    </row>
    <row r="555" spans="2:4" s="35" customFormat="1" x14ac:dyDescent="0.2">
      <c r="B555" s="47"/>
      <c r="C555" s="47"/>
      <c r="D555" s="47"/>
    </row>
    <row r="556" spans="2:4" s="35" customFormat="1" x14ac:dyDescent="0.2">
      <c r="B556" s="47"/>
      <c r="C556" s="47"/>
      <c r="D556" s="47"/>
    </row>
    <row r="557" spans="2:4" s="35" customFormat="1" x14ac:dyDescent="0.2">
      <c r="B557" s="47"/>
      <c r="C557" s="47"/>
      <c r="D557" s="47"/>
    </row>
    <row r="558" spans="2:4" s="35" customFormat="1" x14ac:dyDescent="0.2">
      <c r="B558" s="47"/>
      <c r="C558" s="47"/>
      <c r="D558" s="47"/>
    </row>
    <row r="559" spans="2:4" s="35" customFormat="1" x14ac:dyDescent="0.2">
      <c r="B559" s="47"/>
      <c r="C559" s="47"/>
      <c r="D559" s="47"/>
    </row>
    <row r="560" spans="2:4" s="35" customFormat="1" x14ac:dyDescent="0.2">
      <c r="B560" s="47"/>
      <c r="C560" s="47"/>
      <c r="D560" s="47"/>
    </row>
    <row r="561" spans="2:4" s="35" customFormat="1" x14ac:dyDescent="0.2">
      <c r="B561" s="47"/>
      <c r="C561" s="47"/>
      <c r="D561" s="47"/>
    </row>
    <row r="562" spans="2:4" s="35" customFormat="1" x14ac:dyDescent="0.2">
      <c r="B562" s="47"/>
      <c r="C562" s="47"/>
      <c r="D562" s="47"/>
    </row>
    <row r="563" spans="2:4" s="35" customFormat="1" x14ac:dyDescent="0.2">
      <c r="B563" s="47"/>
      <c r="C563" s="47"/>
      <c r="D563" s="47"/>
    </row>
    <row r="564" spans="2:4" s="35" customFormat="1" x14ac:dyDescent="0.2">
      <c r="B564" s="47"/>
      <c r="C564" s="47"/>
      <c r="D564" s="47"/>
    </row>
    <row r="565" spans="2:4" s="35" customFormat="1" x14ac:dyDescent="0.2">
      <c r="B565" s="47"/>
      <c r="C565" s="47"/>
      <c r="D565" s="47"/>
    </row>
    <row r="566" spans="2:4" s="35" customFormat="1" x14ac:dyDescent="0.2">
      <c r="B566" s="47"/>
      <c r="C566" s="47"/>
      <c r="D566" s="47"/>
    </row>
    <row r="567" spans="2:4" s="35" customFormat="1" x14ac:dyDescent="0.2">
      <c r="B567" s="47"/>
      <c r="C567" s="47"/>
      <c r="D567" s="47"/>
    </row>
    <row r="568" spans="2:4" s="35" customFormat="1" x14ac:dyDescent="0.2">
      <c r="B568" s="47"/>
      <c r="C568" s="47"/>
      <c r="D568" s="47"/>
    </row>
    <row r="569" spans="2:4" s="35" customFormat="1" x14ac:dyDescent="0.2">
      <c r="B569" s="47"/>
      <c r="C569" s="47"/>
      <c r="D569" s="47"/>
    </row>
    <row r="570" spans="2:4" s="35" customFormat="1" x14ac:dyDescent="0.2">
      <c r="B570" s="47"/>
      <c r="C570" s="47"/>
      <c r="D570" s="47"/>
    </row>
    <row r="571" spans="2:4" s="35" customFormat="1" x14ac:dyDescent="0.2">
      <c r="B571" s="47"/>
      <c r="C571" s="47"/>
      <c r="D571" s="47"/>
    </row>
    <row r="572" spans="2:4" s="35" customFormat="1" x14ac:dyDescent="0.2">
      <c r="B572" s="47"/>
      <c r="C572" s="47"/>
      <c r="D572" s="47"/>
    </row>
    <row r="573" spans="2:4" s="35" customFormat="1" x14ac:dyDescent="0.2">
      <c r="B573" s="47"/>
      <c r="C573" s="47"/>
      <c r="D573" s="47"/>
    </row>
    <row r="574" spans="2:4" s="35" customFormat="1" x14ac:dyDescent="0.2">
      <c r="B574" s="47"/>
      <c r="C574" s="47"/>
      <c r="D574" s="47"/>
    </row>
    <row r="575" spans="2:4" s="35" customFormat="1" x14ac:dyDescent="0.2">
      <c r="B575" s="47"/>
      <c r="C575" s="47"/>
      <c r="D575" s="47"/>
    </row>
    <row r="576" spans="2:4" s="35" customFormat="1" x14ac:dyDescent="0.2">
      <c r="B576" s="47"/>
      <c r="C576" s="47"/>
      <c r="D576" s="47"/>
    </row>
    <row r="577" spans="2:4" s="35" customFormat="1" x14ac:dyDescent="0.2">
      <c r="B577" s="47"/>
      <c r="C577" s="47"/>
      <c r="D577" s="47"/>
    </row>
    <row r="578" spans="2:4" s="35" customFormat="1" x14ac:dyDescent="0.2">
      <c r="B578" s="47"/>
      <c r="C578" s="47"/>
      <c r="D578" s="47"/>
    </row>
    <row r="579" spans="2:4" s="35" customFormat="1" x14ac:dyDescent="0.2">
      <c r="B579" s="47"/>
      <c r="C579" s="47"/>
      <c r="D579" s="47"/>
    </row>
    <row r="580" spans="2:4" s="35" customFormat="1" x14ac:dyDescent="0.2">
      <c r="B580" s="47"/>
      <c r="C580" s="47"/>
      <c r="D580" s="47"/>
    </row>
    <row r="581" spans="2:4" s="35" customFormat="1" x14ac:dyDescent="0.2">
      <c r="B581" s="47"/>
      <c r="C581" s="47"/>
      <c r="D581" s="47"/>
    </row>
    <row r="582" spans="2:4" s="35" customFormat="1" x14ac:dyDescent="0.2">
      <c r="B582" s="47"/>
      <c r="C582" s="47"/>
      <c r="D582" s="47"/>
    </row>
    <row r="583" spans="2:4" s="35" customFormat="1" x14ac:dyDescent="0.2">
      <c r="B583" s="47"/>
      <c r="C583" s="47"/>
      <c r="D583" s="47"/>
    </row>
    <row r="584" spans="2:4" s="35" customFormat="1" x14ac:dyDescent="0.2">
      <c r="B584" s="47"/>
      <c r="C584" s="47"/>
      <c r="D584" s="47"/>
    </row>
    <row r="585" spans="2:4" s="35" customFormat="1" x14ac:dyDescent="0.2">
      <c r="B585" s="47"/>
      <c r="C585" s="47"/>
      <c r="D585" s="47"/>
    </row>
    <row r="586" spans="2:4" s="35" customFormat="1" x14ac:dyDescent="0.2">
      <c r="B586" s="47"/>
      <c r="C586" s="47"/>
      <c r="D586" s="47"/>
    </row>
    <row r="587" spans="2:4" s="35" customFormat="1" x14ac:dyDescent="0.2">
      <c r="B587" s="47"/>
      <c r="C587" s="47"/>
      <c r="D587" s="47"/>
    </row>
    <row r="588" spans="2:4" s="35" customFormat="1" x14ac:dyDescent="0.2">
      <c r="B588" s="47"/>
      <c r="C588" s="47"/>
      <c r="D588" s="47"/>
    </row>
    <row r="589" spans="2:4" s="35" customFormat="1" x14ac:dyDescent="0.2">
      <c r="B589" s="47"/>
      <c r="C589" s="47"/>
      <c r="D589" s="47"/>
    </row>
    <row r="590" spans="2:4" s="35" customFormat="1" x14ac:dyDescent="0.2">
      <c r="B590" s="47"/>
      <c r="C590" s="47"/>
      <c r="D590" s="47"/>
    </row>
    <row r="591" spans="2:4" s="35" customFormat="1" x14ac:dyDescent="0.2">
      <c r="B591" s="47"/>
      <c r="C591" s="47"/>
      <c r="D591" s="47"/>
    </row>
    <row r="592" spans="2:4" s="35" customFormat="1" x14ac:dyDescent="0.2">
      <c r="B592" s="47"/>
      <c r="C592" s="47"/>
      <c r="D592" s="47"/>
    </row>
    <row r="593" spans="2:4" s="35" customFormat="1" x14ac:dyDescent="0.2">
      <c r="B593" s="47"/>
      <c r="C593" s="47"/>
      <c r="D593" s="47"/>
    </row>
    <row r="594" spans="2:4" s="35" customFormat="1" x14ac:dyDescent="0.2">
      <c r="B594" s="47"/>
      <c r="C594" s="47"/>
      <c r="D594" s="47"/>
    </row>
    <row r="595" spans="2:4" s="35" customFormat="1" x14ac:dyDescent="0.2">
      <c r="B595" s="47"/>
      <c r="C595" s="47"/>
      <c r="D595" s="47"/>
    </row>
    <row r="596" spans="2:4" s="35" customFormat="1" x14ac:dyDescent="0.2">
      <c r="B596" s="47"/>
      <c r="C596" s="47"/>
      <c r="D596" s="47"/>
    </row>
    <row r="597" spans="2:4" s="35" customFormat="1" x14ac:dyDescent="0.2">
      <c r="B597" s="47"/>
      <c r="C597" s="47"/>
      <c r="D597" s="47"/>
    </row>
    <row r="598" spans="2:4" s="35" customFormat="1" x14ac:dyDescent="0.2">
      <c r="B598" s="47"/>
      <c r="C598" s="47"/>
      <c r="D598" s="47"/>
    </row>
    <row r="599" spans="2:4" s="35" customFormat="1" x14ac:dyDescent="0.2">
      <c r="B599" s="47"/>
      <c r="C599" s="47"/>
      <c r="D599" s="47"/>
    </row>
    <row r="600" spans="2:4" s="35" customFormat="1" x14ac:dyDescent="0.2">
      <c r="B600" s="47"/>
      <c r="C600" s="47"/>
      <c r="D600" s="47"/>
    </row>
    <row r="601" spans="2:4" s="35" customFormat="1" x14ac:dyDescent="0.2">
      <c r="B601" s="47"/>
      <c r="C601" s="47"/>
      <c r="D601" s="47"/>
    </row>
    <row r="602" spans="2:4" s="35" customFormat="1" x14ac:dyDescent="0.2">
      <c r="B602" s="47"/>
      <c r="C602" s="47"/>
      <c r="D602" s="47"/>
    </row>
    <row r="603" spans="2:4" s="35" customFormat="1" x14ac:dyDescent="0.2">
      <c r="B603" s="47"/>
      <c r="C603" s="47"/>
      <c r="D603" s="47"/>
    </row>
    <row r="604" spans="2:4" s="35" customFormat="1" x14ac:dyDescent="0.2">
      <c r="B604" s="47"/>
      <c r="C604" s="47"/>
      <c r="D604" s="47"/>
    </row>
    <row r="605" spans="2:4" s="35" customFormat="1" x14ac:dyDescent="0.2">
      <c r="B605" s="47"/>
      <c r="C605" s="47"/>
      <c r="D605" s="47"/>
    </row>
    <row r="606" spans="2:4" s="35" customFormat="1" x14ac:dyDescent="0.2">
      <c r="B606" s="47"/>
      <c r="C606" s="47"/>
      <c r="D606" s="47"/>
    </row>
    <row r="607" spans="2:4" s="35" customFormat="1" x14ac:dyDescent="0.2">
      <c r="B607" s="47"/>
      <c r="C607" s="47"/>
      <c r="D607" s="47"/>
    </row>
    <row r="608" spans="2:4" s="35" customFormat="1" x14ac:dyDescent="0.2">
      <c r="B608" s="47"/>
      <c r="C608" s="47"/>
      <c r="D608" s="47"/>
    </row>
    <row r="609" spans="2:4" s="35" customFormat="1" x14ac:dyDescent="0.2">
      <c r="B609" s="47"/>
      <c r="C609" s="47"/>
      <c r="D609" s="47"/>
    </row>
    <row r="610" spans="2:4" s="35" customFormat="1" x14ac:dyDescent="0.2">
      <c r="B610" s="47"/>
      <c r="C610" s="47"/>
      <c r="D610" s="47"/>
    </row>
    <row r="611" spans="2:4" s="35" customFormat="1" x14ac:dyDescent="0.2">
      <c r="B611" s="47"/>
      <c r="C611" s="47"/>
      <c r="D611" s="47"/>
    </row>
    <row r="612" spans="2:4" s="35" customFormat="1" x14ac:dyDescent="0.2">
      <c r="B612" s="47"/>
      <c r="C612" s="47"/>
      <c r="D612" s="47"/>
    </row>
    <row r="613" spans="2:4" s="35" customFormat="1" x14ac:dyDescent="0.2">
      <c r="B613" s="47"/>
      <c r="C613" s="47"/>
      <c r="D613" s="47"/>
    </row>
    <row r="614" spans="2:4" s="35" customFormat="1" x14ac:dyDescent="0.2">
      <c r="B614" s="47"/>
      <c r="C614" s="47"/>
      <c r="D614" s="47"/>
    </row>
    <row r="615" spans="2:4" s="35" customFormat="1" x14ac:dyDescent="0.2">
      <c r="B615" s="47"/>
      <c r="C615" s="47"/>
      <c r="D615" s="47"/>
    </row>
    <row r="616" spans="2:4" s="35" customFormat="1" x14ac:dyDescent="0.2">
      <c r="B616" s="47"/>
      <c r="C616" s="47"/>
      <c r="D616" s="47"/>
    </row>
    <row r="617" spans="2:4" s="35" customFormat="1" x14ac:dyDescent="0.2">
      <c r="B617" s="47"/>
      <c r="C617" s="47"/>
      <c r="D617" s="47"/>
    </row>
    <row r="618" spans="2:4" s="35" customFormat="1" x14ac:dyDescent="0.2">
      <c r="B618" s="47"/>
      <c r="C618" s="47"/>
      <c r="D618" s="47"/>
    </row>
    <row r="619" spans="2:4" s="35" customFormat="1" x14ac:dyDescent="0.2">
      <c r="B619" s="47"/>
      <c r="C619" s="47"/>
      <c r="D619" s="47"/>
    </row>
    <row r="620" spans="2:4" s="35" customFormat="1" x14ac:dyDescent="0.2">
      <c r="B620" s="47"/>
      <c r="C620" s="47"/>
      <c r="D620" s="47"/>
    </row>
    <row r="621" spans="2:4" s="35" customFormat="1" x14ac:dyDescent="0.2">
      <c r="B621" s="47"/>
      <c r="C621" s="47"/>
      <c r="D621" s="47"/>
    </row>
    <row r="622" spans="2:4" s="35" customFormat="1" x14ac:dyDescent="0.2">
      <c r="B622" s="47"/>
      <c r="C622" s="47"/>
      <c r="D622" s="47"/>
    </row>
    <row r="623" spans="2:4" s="35" customFormat="1" x14ac:dyDescent="0.2">
      <c r="B623" s="47"/>
      <c r="C623" s="47"/>
      <c r="D623" s="47"/>
    </row>
    <row r="624" spans="2:4" s="35" customFormat="1" x14ac:dyDescent="0.2">
      <c r="B624" s="47"/>
      <c r="C624" s="47"/>
      <c r="D624" s="47"/>
    </row>
    <row r="625" spans="2:4" s="35" customFormat="1" x14ac:dyDescent="0.2">
      <c r="B625" s="47"/>
      <c r="C625" s="47"/>
      <c r="D625" s="47"/>
    </row>
    <row r="626" spans="2:4" s="35" customFormat="1" x14ac:dyDescent="0.2">
      <c r="B626" s="47"/>
      <c r="C626" s="47"/>
      <c r="D626" s="47"/>
    </row>
    <row r="627" spans="2:4" s="35" customFormat="1" x14ac:dyDescent="0.2">
      <c r="B627" s="47"/>
      <c r="C627" s="47"/>
      <c r="D627" s="47"/>
    </row>
    <row r="628" spans="2:4" s="35" customFormat="1" x14ac:dyDescent="0.2">
      <c r="B628" s="47"/>
      <c r="C628" s="47"/>
      <c r="D628" s="47"/>
    </row>
    <row r="629" spans="2:4" s="35" customFormat="1" x14ac:dyDescent="0.2">
      <c r="B629" s="47"/>
      <c r="C629" s="47"/>
      <c r="D629" s="47"/>
    </row>
    <row r="630" spans="2:4" s="35" customFormat="1" x14ac:dyDescent="0.2">
      <c r="B630" s="47"/>
      <c r="C630" s="47"/>
      <c r="D630" s="47"/>
    </row>
    <row r="631" spans="2:4" s="35" customFormat="1" x14ac:dyDescent="0.2">
      <c r="B631" s="47"/>
      <c r="C631" s="47"/>
      <c r="D631" s="47"/>
    </row>
    <row r="632" spans="2:4" s="35" customFormat="1" x14ac:dyDescent="0.2">
      <c r="B632" s="47"/>
      <c r="C632" s="47"/>
      <c r="D632" s="47"/>
    </row>
    <row r="633" spans="2:4" s="35" customFormat="1" x14ac:dyDescent="0.2">
      <c r="B633" s="47"/>
      <c r="C633" s="47"/>
      <c r="D633" s="47"/>
    </row>
    <row r="634" spans="2:4" s="35" customFormat="1" x14ac:dyDescent="0.2">
      <c r="B634" s="47"/>
      <c r="C634" s="47"/>
      <c r="D634" s="47"/>
    </row>
    <row r="635" spans="2:4" s="35" customFormat="1" x14ac:dyDescent="0.2">
      <c r="B635" s="47"/>
      <c r="C635" s="47"/>
      <c r="D635" s="47"/>
    </row>
    <row r="636" spans="2:4" s="35" customFormat="1" x14ac:dyDescent="0.2">
      <c r="B636" s="47"/>
      <c r="C636" s="47"/>
      <c r="D636" s="47"/>
    </row>
    <row r="637" spans="2:4" s="35" customFormat="1" x14ac:dyDescent="0.2">
      <c r="B637" s="47"/>
      <c r="C637" s="47"/>
      <c r="D637" s="47"/>
    </row>
    <row r="638" spans="2:4" s="35" customFormat="1" x14ac:dyDescent="0.2">
      <c r="B638" s="47"/>
      <c r="C638" s="47"/>
      <c r="D638" s="47"/>
    </row>
    <row r="639" spans="2:4" s="35" customFormat="1" x14ac:dyDescent="0.2">
      <c r="B639" s="47"/>
      <c r="C639" s="47"/>
      <c r="D639" s="47"/>
    </row>
    <row r="640" spans="2:4" s="35" customFormat="1" x14ac:dyDescent="0.2">
      <c r="B640" s="47"/>
      <c r="C640" s="47"/>
      <c r="D640" s="47"/>
    </row>
    <row r="641" spans="2:4" s="35" customFormat="1" x14ac:dyDescent="0.2">
      <c r="B641" s="47"/>
      <c r="C641" s="47"/>
      <c r="D641" s="47"/>
    </row>
    <row r="642" spans="2:4" s="35" customFormat="1" x14ac:dyDescent="0.2">
      <c r="B642" s="47"/>
      <c r="C642" s="47"/>
      <c r="D642" s="47"/>
    </row>
    <row r="643" spans="2:4" s="35" customFormat="1" x14ac:dyDescent="0.2">
      <c r="B643" s="47"/>
      <c r="C643" s="47"/>
      <c r="D643" s="47"/>
    </row>
    <row r="644" spans="2:4" s="35" customFormat="1" x14ac:dyDescent="0.2">
      <c r="B644" s="47"/>
      <c r="C644" s="47"/>
      <c r="D644" s="47"/>
    </row>
    <row r="645" spans="2:4" s="35" customFormat="1" x14ac:dyDescent="0.2">
      <c r="B645" s="47"/>
      <c r="C645" s="47"/>
      <c r="D645" s="47"/>
    </row>
    <row r="646" spans="2:4" s="35" customFormat="1" x14ac:dyDescent="0.2">
      <c r="B646" s="47"/>
      <c r="C646" s="47"/>
      <c r="D646" s="47"/>
    </row>
    <row r="647" spans="2:4" s="35" customFormat="1" x14ac:dyDescent="0.2">
      <c r="B647" s="47"/>
      <c r="C647" s="47"/>
      <c r="D647" s="47"/>
    </row>
    <row r="648" spans="2:4" s="35" customFormat="1" x14ac:dyDescent="0.2">
      <c r="B648" s="47"/>
      <c r="C648" s="47"/>
      <c r="D648" s="47"/>
    </row>
    <row r="649" spans="2:4" s="35" customFormat="1" x14ac:dyDescent="0.2">
      <c r="B649" s="47"/>
      <c r="C649" s="47"/>
      <c r="D649" s="47"/>
    </row>
    <row r="650" spans="2:4" s="35" customFormat="1" x14ac:dyDescent="0.2">
      <c r="B650" s="47"/>
      <c r="C650" s="47"/>
      <c r="D650" s="47"/>
    </row>
    <row r="651" spans="2:4" s="35" customFormat="1" x14ac:dyDescent="0.2">
      <c r="B651" s="47"/>
      <c r="C651" s="47"/>
      <c r="D651" s="47"/>
    </row>
    <row r="652" spans="2:4" s="35" customFormat="1" x14ac:dyDescent="0.2">
      <c r="B652" s="47"/>
      <c r="C652" s="47"/>
      <c r="D652" s="47"/>
    </row>
    <row r="653" spans="2:4" s="35" customFormat="1" x14ac:dyDescent="0.2">
      <c r="B653" s="47"/>
      <c r="C653" s="47"/>
      <c r="D653" s="47"/>
    </row>
    <row r="654" spans="2:4" s="35" customFormat="1" x14ac:dyDescent="0.2">
      <c r="B654" s="47"/>
      <c r="C654" s="47"/>
      <c r="D654" s="47"/>
    </row>
    <row r="655" spans="2:4" s="35" customFormat="1" x14ac:dyDescent="0.2">
      <c r="B655" s="47"/>
      <c r="C655" s="47"/>
      <c r="D655" s="47"/>
    </row>
    <row r="656" spans="2:4" s="35" customFormat="1" x14ac:dyDescent="0.2">
      <c r="B656" s="47"/>
      <c r="C656" s="47"/>
      <c r="D656" s="47"/>
    </row>
    <row r="657" spans="2:4" s="35" customFormat="1" x14ac:dyDescent="0.2">
      <c r="B657" s="47"/>
      <c r="C657" s="47"/>
      <c r="D657" s="47"/>
    </row>
    <row r="658" spans="2:4" s="35" customFormat="1" x14ac:dyDescent="0.2">
      <c r="B658" s="47"/>
      <c r="C658" s="47"/>
      <c r="D658" s="47"/>
    </row>
    <row r="659" spans="2:4" s="35" customFormat="1" x14ac:dyDescent="0.2">
      <c r="B659" s="47"/>
      <c r="C659" s="47"/>
      <c r="D659" s="47"/>
    </row>
    <row r="660" spans="2:4" s="35" customFormat="1" x14ac:dyDescent="0.2">
      <c r="B660" s="47"/>
      <c r="C660" s="47"/>
      <c r="D660" s="47"/>
    </row>
    <row r="661" spans="2:4" s="35" customFormat="1" x14ac:dyDescent="0.2">
      <c r="B661" s="47"/>
      <c r="C661" s="47"/>
      <c r="D661" s="47"/>
    </row>
    <row r="662" spans="2:4" s="35" customFormat="1" x14ac:dyDescent="0.2">
      <c r="B662" s="47"/>
      <c r="C662" s="47"/>
      <c r="D662" s="47"/>
    </row>
    <row r="663" spans="2:4" s="35" customFormat="1" x14ac:dyDescent="0.2">
      <c r="B663" s="47"/>
      <c r="C663" s="47"/>
      <c r="D663" s="47"/>
    </row>
    <row r="664" spans="2:4" s="35" customFormat="1" x14ac:dyDescent="0.2">
      <c r="B664" s="47"/>
      <c r="C664" s="47"/>
      <c r="D664" s="47"/>
    </row>
    <row r="665" spans="2:4" s="35" customFormat="1" x14ac:dyDescent="0.2">
      <c r="B665" s="47"/>
      <c r="C665" s="47"/>
      <c r="D665" s="47"/>
    </row>
    <row r="666" spans="2:4" s="35" customFormat="1" x14ac:dyDescent="0.2">
      <c r="B666" s="47"/>
      <c r="C666" s="47"/>
      <c r="D666" s="47"/>
    </row>
    <row r="667" spans="2:4" s="35" customFormat="1" x14ac:dyDescent="0.2">
      <c r="B667" s="47"/>
      <c r="C667" s="47"/>
      <c r="D667" s="47"/>
    </row>
    <row r="668" spans="2:4" s="35" customFormat="1" x14ac:dyDescent="0.2">
      <c r="B668" s="47"/>
      <c r="C668" s="47"/>
      <c r="D668" s="47"/>
    </row>
    <row r="669" spans="2:4" s="35" customFormat="1" x14ac:dyDescent="0.2">
      <c r="B669" s="47"/>
      <c r="C669" s="47"/>
      <c r="D669" s="47"/>
    </row>
    <row r="670" spans="2:4" s="35" customFormat="1" x14ac:dyDescent="0.2">
      <c r="B670" s="47"/>
      <c r="C670" s="47"/>
      <c r="D670" s="47"/>
    </row>
    <row r="671" spans="2:4" s="35" customFormat="1" x14ac:dyDescent="0.2">
      <c r="B671" s="47"/>
      <c r="C671" s="47"/>
      <c r="D671" s="47"/>
    </row>
    <row r="672" spans="2:4" s="35" customFormat="1" x14ac:dyDescent="0.2">
      <c r="B672" s="47"/>
      <c r="C672" s="47"/>
      <c r="D672" s="47"/>
    </row>
    <row r="673" spans="2:4" s="35" customFormat="1" x14ac:dyDescent="0.2">
      <c r="B673" s="47"/>
      <c r="C673" s="47"/>
      <c r="D673" s="47"/>
    </row>
    <row r="674" spans="2:4" s="35" customFormat="1" x14ac:dyDescent="0.2">
      <c r="B674" s="47"/>
      <c r="C674" s="47"/>
      <c r="D674" s="47"/>
    </row>
    <row r="675" spans="2:4" s="35" customFormat="1" x14ac:dyDescent="0.2">
      <c r="B675" s="47"/>
      <c r="C675" s="47"/>
      <c r="D675" s="47"/>
    </row>
    <row r="676" spans="2:4" s="35" customFormat="1" x14ac:dyDescent="0.2">
      <c r="B676" s="47"/>
      <c r="C676" s="47"/>
      <c r="D676" s="47"/>
    </row>
    <row r="677" spans="2:4" s="35" customFormat="1" x14ac:dyDescent="0.2">
      <c r="B677" s="47"/>
      <c r="C677" s="47"/>
      <c r="D677" s="47"/>
    </row>
    <row r="678" spans="2:4" s="35" customFormat="1" x14ac:dyDescent="0.2">
      <c r="B678" s="47"/>
      <c r="C678" s="47"/>
      <c r="D678" s="47"/>
    </row>
    <row r="679" spans="2:4" s="35" customFormat="1" x14ac:dyDescent="0.2">
      <c r="B679" s="47"/>
      <c r="C679" s="47"/>
      <c r="D679" s="47"/>
    </row>
    <row r="680" spans="2:4" s="35" customFormat="1" x14ac:dyDescent="0.2">
      <c r="B680" s="47"/>
      <c r="C680" s="47"/>
      <c r="D680" s="47"/>
    </row>
    <row r="681" spans="2:4" s="35" customFormat="1" x14ac:dyDescent="0.2">
      <c r="B681" s="47"/>
      <c r="C681" s="47"/>
      <c r="D681" s="47"/>
    </row>
    <row r="682" spans="2:4" s="35" customFormat="1" x14ac:dyDescent="0.2">
      <c r="B682" s="47"/>
      <c r="C682" s="47"/>
      <c r="D682" s="47"/>
    </row>
    <row r="683" spans="2:4" s="35" customFormat="1" x14ac:dyDescent="0.2">
      <c r="B683" s="47"/>
      <c r="C683" s="47"/>
      <c r="D683" s="47"/>
    </row>
    <row r="684" spans="2:4" s="35" customFormat="1" x14ac:dyDescent="0.2">
      <c r="B684" s="47"/>
      <c r="C684" s="47"/>
      <c r="D684" s="47"/>
    </row>
    <row r="685" spans="2:4" s="35" customFormat="1" x14ac:dyDescent="0.2">
      <c r="B685" s="47"/>
      <c r="C685" s="47"/>
      <c r="D685" s="47"/>
    </row>
    <row r="686" spans="2:4" s="35" customFormat="1" x14ac:dyDescent="0.2">
      <c r="B686" s="47"/>
      <c r="C686" s="47"/>
      <c r="D686" s="47"/>
    </row>
    <row r="687" spans="2:4" s="35" customFormat="1" x14ac:dyDescent="0.2">
      <c r="B687" s="47"/>
      <c r="C687" s="47"/>
      <c r="D687" s="47"/>
    </row>
    <row r="688" spans="2:4" s="35" customFormat="1" x14ac:dyDescent="0.2">
      <c r="B688" s="47"/>
      <c r="C688" s="47"/>
      <c r="D688" s="47"/>
    </row>
    <row r="689" spans="2:4" s="35" customFormat="1" x14ac:dyDescent="0.2">
      <c r="B689" s="47"/>
      <c r="C689" s="47"/>
      <c r="D689" s="47"/>
    </row>
    <row r="690" spans="2:4" s="35" customFormat="1" x14ac:dyDescent="0.2">
      <c r="B690" s="47"/>
      <c r="C690" s="47"/>
      <c r="D690" s="47"/>
    </row>
    <row r="691" spans="2:4" s="35" customFormat="1" x14ac:dyDescent="0.2">
      <c r="B691" s="47"/>
      <c r="C691" s="47"/>
      <c r="D691" s="47"/>
    </row>
    <row r="692" spans="2:4" s="35" customFormat="1" x14ac:dyDescent="0.2">
      <c r="B692" s="47"/>
      <c r="C692" s="47"/>
      <c r="D692" s="47"/>
    </row>
    <row r="693" spans="2:4" s="35" customFormat="1" x14ac:dyDescent="0.2">
      <c r="B693" s="47"/>
      <c r="C693" s="47"/>
      <c r="D693" s="47"/>
    </row>
    <row r="694" spans="2:4" s="35" customFormat="1" x14ac:dyDescent="0.2">
      <c r="B694" s="47"/>
      <c r="C694" s="47"/>
      <c r="D694" s="47"/>
    </row>
    <row r="695" spans="2:4" s="35" customFormat="1" x14ac:dyDescent="0.2">
      <c r="B695" s="47"/>
      <c r="C695" s="47"/>
      <c r="D695" s="47"/>
    </row>
    <row r="696" spans="2:4" s="35" customFormat="1" x14ac:dyDescent="0.2">
      <c r="B696" s="47"/>
      <c r="C696" s="47"/>
      <c r="D696" s="47"/>
    </row>
    <row r="697" spans="2:4" s="35" customFormat="1" x14ac:dyDescent="0.2">
      <c r="B697" s="47"/>
      <c r="C697" s="47"/>
      <c r="D697" s="47"/>
    </row>
    <row r="698" spans="2:4" s="35" customFormat="1" x14ac:dyDescent="0.2">
      <c r="B698" s="47"/>
      <c r="C698" s="47"/>
      <c r="D698" s="47"/>
    </row>
    <row r="699" spans="2:4" s="35" customFormat="1" x14ac:dyDescent="0.2">
      <c r="B699" s="47"/>
      <c r="C699" s="47"/>
      <c r="D699" s="47"/>
    </row>
    <row r="700" spans="2:4" s="35" customFormat="1" x14ac:dyDescent="0.2">
      <c r="B700" s="47"/>
      <c r="C700" s="47"/>
      <c r="D700" s="47"/>
    </row>
    <row r="701" spans="2:4" s="35" customFormat="1" x14ac:dyDescent="0.2">
      <c r="B701" s="47"/>
      <c r="C701" s="47"/>
      <c r="D701" s="47"/>
    </row>
    <row r="702" spans="2:4" s="35" customFormat="1" x14ac:dyDescent="0.2">
      <c r="B702" s="47"/>
      <c r="C702" s="47"/>
      <c r="D702" s="47"/>
    </row>
    <row r="703" spans="2:4" s="35" customFormat="1" x14ac:dyDescent="0.2">
      <c r="B703" s="47"/>
      <c r="C703" s="47"/>
      <c r="D703" s="47"/>
    </row>
    <row r="704" spans="2:4" s="35" customFormat="1" x14ac:dyDescent="0.2">
      <c r="B704" s="47"/>
      <c r="C704" s="47"/>
      <c r="D704" s="47"/>
    </row>
    <row r="705" spans="2:4" s="35" customFormat="1" x14ac:dyDescent="0.2">
      <c r="B705" s="47"/>
      <c r="C705" s="47"/>
      <c r="D705" s="47"/>
    </row>
    <row r="706" spans="2:4" s="35" customFormat="1" x14ac:dyDescent="0.2">
      <c r="B706" s="47"/>
      <c r="C706" s="47"/>
      <c r="D706" s="47"/>
    </row>
    <row r="707" spans="2:4" s="35" customFormat="1" x14ac:dyDescent="0.2">
      <c r="B707" s="47"/>
      <c r="C707" s="47"/>
      <c r="D707" s="47"/>
    </row>
    <row r="708" spans="2:4" s="35" customFormat="1" x14ac:dyDescent="0.2">
      <c r="B708" s="47"/>
      <c r="C708" s="47"/>
      <c r="D708" s="47"/>
    </row>
    <row r="709" spans="2:4" s="35" customFormat="1" x14ac:dyDescent="0.2">
      <c r="B709" s="47"/>
      <c r="C709" s="47"/>
      <c r="D709" s="47"/>
    </row>
    <row r="710" spans="2:4" s="35" customFormat="1" x14ac:dyDescent="0.2">
      <c r="B710" s="47"/>
      <c r="C710" s="47"/>
      <c r="D710" s="47"/>
    </row>
    <row r="711" spans="2:4" s="35" customFormat="1" x14ac:dyDescent="0.2">
      <c r="B711" s="47"/>
      <c r="C711" s="47"/>
      <c r="D711" s="47"/>
    </row>
    <row r="712" spans="2:4" s="35" customFormat="1" x14ac:dyDescent="0.2">
      <c r="B712" s="47"/>
      <c r="C712" s="47"/>
      <c r="D712" s="47"/>
    </row>
    <row r="713" spans="2:4" s="35" customFormat="1" x14ac:dyDescent="0.2">
      <c r="B713" s="47"/>
      <c r="C713" s="47"/>
      <c r="D713" s="47"/>
    </row>
    <row r="714" spans="2:4" s="35" customFormat="1" x14ac:dyDescent="0.2">
      <c r="B714" s="47"/>
      <c r="C714" s="47"/>
      <c r="D714" s="47"/>
    </row>
    <row r="715" spans="2:4" s="35" customFormat="1" x14ac:dyDescent="0.2">
      <c r="B715" s="47"/>
      <c r="C715" s="47"/>
      <c r="D715" s="47"/>
    </row>
    <row r="716" spans="2:4" s="35" customFormat="1" x14ac:dyDescent="0.2">
      <c r="B716" s="47"/>
      <c r="C716" s="47"/>
      <c r="D716" s="47"/>
    </row>
    <row r="717" spans="2:4" s="35" customFormat="1" x14ac:dyDescent="0.2">
      <c r="B717" s="47"/>
      <c r="C717" s="47"/>
      <c r="D717" s="47"/>
    </row>
    <row r="718" spans="2:4" s="35" customFormat="1" x14ac:dyDescent="0.2">
      <c r="B718" s="47"/>
      <c r="C718" s="47"/>
      <c r="D718" s="47"/>
    </row>
    <row r="719" spans="2:4" s="35" customFormat="1" x14ac:dyDescent="0.2">
      <c r="B719" s="47"/>
      <c r="C719" s="47"/>
      <c r="D719" s="47"/>
    </row>
    <row r="720" spans="2:4" s="35" customFormat="1" x14ac:dyDescent="0.2">
      <c r="B720" s="47"/>
      <c r="C720" s="47"/>
      <c r="D720" s="47"/>
    </row>
    <row r="721" spans="2:4" s="35" customFormat="1" x14ac:dyDescent="0.2">
      <c r="B721" s="47"/>
      <c r="C721" s="47"/>
      <c r="D721" s="47"/>
    </row>
    <row r="722" spans="2:4" s="35" customFormat="1" x14ac:dyDescent="0.2">
      <c r="B722" s="47"/>
      <c r="C722" s="47"/>
      <c r="D722" s="47"/>
    </row>
    <row r="723" spans="2:4" s="35" customFormat="1" x14ac:dyDescent="0.2">
      <c r="B723" s="47"/>
      <c r="C723" s="47"/>
      <c r="D723" s="47"/>
    </row>
    <row r="724" spans="2:4" s="35" customFormat="1" x14ac:dyDescent="0.2">
      <c r="B724" s="47"/>
      <c r="C724" s="47"/>
      <c r="D724" s="47"/>
    </row>
    <row r="725" spans="2:4" s="35" customFormat="1" x14ac:dyDescent="0.2">
      <c r="B725" s="47"/>
      <c r="C725" s="47"/>
      <c r="D725" s="47"/>
    </row>
    <row r="726" spans="2:4" s="35" customFormat="1" x14ac:dyDescent="0.2">
      <c r="B726" s="47"/>
      <c r="C726" s="47"/>
      <c r="D726" s="47"/>
    </row>
    <row r="727" spans="2:4" s="35" customFormat="1" x14ac:dyDescent="0.2">
      <c r="B727" s="47"/>
      <c r="C727" s="47"/>
      <c r="D727" s="47"/>
    </row>
    <row r="728" spans="2:4" s="35" customFormat="1" x14ac:dyDescent="0.2">
      <c r="B728" s="47"/>
      <c r="C728" s="47"/>
      <c r="D728" s="47"/>
    </row>
    <row r="729" spans="2:4" s="35" customFormat="1" x14ac:dyDescent="0.2">
      <c r="B729" s="47"/>
      <c r="C729" s="47"/>
      <c r="D729" s="47"/>
    </row>
    <row r="730" spans="2:4" s="35" customFormat="1" x14ac:dyDescent="0.2">
      <c r="B730" s="47"/>
      <c r="C730" s="47"/>
      <c r="D730" s="47"/>
    </row>
    <row r="731" spans="2:4" s="35" customFormat="1" x14ac:dyDescent="0.2">
      <c r="B731" s="47"/>
      <c r="C731" s="47"/>
      <c r="D731" s="47"/>
    </row>
    <row r="732" spans="2:4" s="35" customFormat="1" x14ac:dyDescent="0.2">
      <c r="B732" s="47"/>
      <c r="C732" s="47"/>
      <c r="D732" s="47"/>
    </row>
    <row r="733" spans="2:4" s="35" customFormat="1" x14ac:dyDescent="0.2">
      <c r="B733" s="47"/>
      <c r="C733" s="47"/>
      <c r="D733" s="47"/>
    </row>
    <row r="734" spans="2:4" s="35" customFormat="1" x14ac:dyDescent="0.2">
      <c r="B734" s="47"/>
      <c r="C734" s="47"/>
      <c r="D734" s="47"/>
    </row>
    <row r="735" spans="2:4" s="35" customFormat="1" x14ac:dyDescent="0.2">
      <c r="B735" s="47"/>
      <c r="C735" s="47"/>
      <c r="D735" s="47"/>
    </row>
    <row r="736" spans="2:4" s="35" customFormat="1" x14ac:dyDescent="0.2">
      <c r="B736" s="47"/>
      <c r="C736" s="47"/>
      <c r="D736" s="47"/>
    </row>
    <row r="737" spans="2:4" s="35" customFormat="1" x14ac:dyDescent="0.2">
      <c r="B737" s="47"/>
      <c r="C737" s="47"/>
      <c r="D737" s="47"/>
    </row>
    <row r="738" spans="2:4" s="35" customFormat="1" x14ac:dyDescent="0.2">
      <c r="B738" s="47"/>
      <c r="C738" s="47"/>
      <c r="D738" s="47"/>
    </row>
    <row r="739" spans="2:4" s="35" customFormat="1" x14ac:dyDescent="0.2">
      <c r="B739" s="47"/>
      <c r="C739" s="47"/>
      <c r="D739" s="47"/>
    </row>
    <row r="740" spans="2:4" s="35" customFormat="1" x14ac:dyDescent="0.2">
      <c r="B740" s="47"/>
      <c r="C740" s="47"/>
      <c r="D740" s="47"/>
    </row>
    <row r="741" spans="2:4" s="35" customFormat="1" x14ac:dyDescent="0.2">
      <c r="B741" s="47"/>
      <c r="C741" s="47"/>
      <c r="D741" s="47"/>
    </row>
    <row r="742" spans="2:4" s="35" customFormat="1" x14ac:dyDescent="0.2">
      <c r="B742" s="47"/>
      <c r="C742" s="47"/>
      <c r="D742" s="47"/>
    </row>
    <row r="743" spans="2:4" s="35" customFormat="1" x14ac:dyDescent="0.2">
      <c r="B743" s="47"/>
      <c r="C743" s="47"/>
      <c r="D743" s="47"/>
    </row>
    <row r="744" spans="2:4" s="35" customFormat="1" x14ac:dyDescent="0.2">
      <c r="B744" s="47"/>
      <c r="C744" s="47"/>
      <c r="D744" s="47"/>
    </row>
    <row r="745" spans="2:4" s="35" customFormat="1" x14ac:dyDescent="0.2">
      <c r="B745" s="47"/>
      <c r="C745" s="47"/>
      <c r="D745" s="47"/>
    </row>
    <row r="746" spans="2:4" s="35" customFormat="1" x14ac:dyDescent="0.2">
      <c r="B746" s="47"/>
      <c r="C746" s="47"/>
      <c r="D746" s="47"/>
    </row>
    <row r="747" spans="2:4" s="35" customFormat="1" x14ac:dyDescent="0.2">
      <c r="B747" s="47"/>
      <c r="C747" s="47"/>
      <c r="D747" s="47"/>
    </row>
    <row r="748" spans="2:4" s="35" customFormat="1" x14ac:dyDescent="0.2">
      <c r="B748" s="47"/>
      <c r="C748" s="47"/>
      <c r="D748" s="47"/>
    </row>
    <row r="749" spans="2:4" s="35" customFormat="1" x14ac:dyDescent="0.2">
      <c r="B749" s="47"/>
      <c r="C749" s="47"/>
      <c r="D749" s="47"/>
    </row>
    <row r="750" spans="2:4" s="35" customFormat="1" x14ac:dyDescent="0.2">
      <c r="B750" s="47"/>
      <c r="C750" s="47"/>
      <c r="D750" s="47"/>
    </row>
    <row r="751" spans="2:4" s="35" customFormat="1" x14ac:dyDescent="0.2">
      <c r="B751" s="47"/>
      <c r="C751" s="47"/>
      <c r="D751" s="47"/>
    </row>
    <row r="752" spans="2:4" s="35" customFormat="1" x14ac:dyDescent="0.2">
      <c r="B752" s="47"/>
      <c r="C752" s="47"/>
      <c r="D752" s="47"/>
    </row>
    <row r="753" spans="2:4" s="35" customFormat="1" x14ac:dyDescent="0.2">
      <c r="B753" s="47"/>
      <c r="C753" s="47"/>
      <c r="D753" s="47"/>
    </row>
    <row r="754" spans="2:4" s="35" customFormat="1" x14ac:dyDescent="0.2">
      <c r="B754" s="47"/>
      <c r="C754" s="47"/>
      <c r="D754" s="47"/>
    </row>
    <row r="755" spans="2:4" s="35" customFormat="1" x14ac:dyDescent="0.2">
      <c r="B755" s="47"/>
      <c r="C755" s="47"/>
      <c r="D755" s="47"/>
    </row>
    <row r="756" spans="2:4" s="35" customFormat="1" x14ac:dyDescent="0.2">
      <c r="B756" s="47"/>
      <c r="C756" s="47"/>
      <c r="D756" s="47"/>
    </row>
    <row r="757" spans="2:4" s="35" customFormat="1" x14ac:dyDescent="0.2">
      <c r="B757" s="47"/>
      <c r="C757" s="47"/>
      <c r="D757" s="47"/>
    </row>
    <row r="758" spans="2:4" s="35" customFormat="1" x14ac:dyDescent="0.2">
      <c r="B758" s="47"/>
      <c r="C758" s="47"/>
      <c r="D758" s="47"/>
    </row>
    <row r="759" spans="2:4" s="35" customFormat="1" x14ac:dyDescent="0.2">
      <c r="B759" s="47"/>
      <c r="C759" s="47"/>
      <c r="D759" s="47"/>
    </row>
    <row r="760" spans="2:4" s="35" customFormat="1" x14ac:dyDescent="0.2">
      <c r="B760" s="47"/>
      <c r="C760" s="47"/>
      <c r="D760" s="47"/>
    </row>
    <row r="761" spans="2:4" s="35" customFormat="1" x14ac:dyDescent="0.2">
      <c r="B761" s="47"/>
      <c r="C761" s="47"/>
      <c r="D761" s="47"/>
    </row>
    <row r="762" spans="2:4" s="35" customFormat="1" x14ac:dyDescent="0.2">
      <c r="B762" s="47"/>
      <c r="C762" s="47"/>
      <c r="D762" s="47"/>
    </row>
    <row r="763" spans="2:4" s="35" customFormat="1" x14ac:dyDescent="0.2">
      <c r="B763" s="47"/>
      <c r="C763" s="47"/>
      <c r="D763" s="47"/>
    </row>
    <row r="764" spans="2:4" s="35" customFormat="1" x14ac:dyDescent="0.2">
      <c r="B764" s="47"/>
      <c r="C764" s="47"/>
      <c r="D764" s="47"/>
    </row>
    <row r="765" spans="2:4" s="35" customFormat="1" x14ac:dyDescent="0.2">
      <c r="B765" s="47"/>
      <c r="C765" s="47"/>
      <c r="D765" s="47"/>
    </row>
    <row r="766" spans="2:4" s="35" customFormat="1" x14ac:dyDescent="0.2">
      <c r="B766" s="47"/>
      <c r="C766" s="47"/>
      <c r="D766" s="47"/>
    </row>
    <row r="767" spans="2:4" s="35" customFormat="1" x14ac:dyDescent="0.2">
      <c r="B767" s="47"/>
      <c r="C767" s="47"/>
      <c r="D767" s="47"/>
    </row>
    <row r="768" spans="2:4" s="35" customFormat="1" x14ac:dyDescent="0.2">
      <c r="B768" s="47"/>
      <c r="C768" s="47"/>
      <c r="D768" s="47"/>
    </row>
    <row r="769" spans="2:4" s="35" customFormat="1" x14ac:dyDescent="0.2">
      <c r="B769" s="47"/>
      <c r="C769" s="47"/>
      <c r="D769" s="47"/>
    </row>
    <row r="770" spans="2:4" s="35" customFormat="1" x14ac:dyDescent="0.2">
      <c r="B770" s="47"/>
      <c r="C770" s="47"/>
      <c r="D770" s="47"/>
    </row>
    <row r="771" spans="2:4" s="35" customFormat="1" x14ac:dyDescent="0.2">
      <c r="B771" s="47"/>
      <c r="C771" s="47"/>
      <c r="D771" s="47"/>
    </row>
    <row r="772" spans="2:4" s="35" customFormat="1" x14ac:dyDescent="0.2">
      <c r="B772" s="47"/>
      <c r="C772" s="47"/>
      <c r="D772" s="47"/>
    </row>
    <row r="773" spans="2:4" s="35" customFormat="1" x14ac:dyDescent="0.2">
      <c r="B773" s="47"/>
      <c r="C773" s="47"/>
      <c r="D773" s="47"/>
    </row>
    <row r="774" spans="2:4" s="35" customFormat="1" x14ac:dyDescent="0.2">
      <c r="B774" s="47"/>
      <c r="C774" s="47"/>
      <c r="D774" s="47"/>
    </row>
    <row r="775" spans="2:4" s="35" customFormat="1" x14ac:dyDescent="0.2">
      <c r="B775" s="47"/>
      <c r="C775" s="47"/>
      <c r="D775" s="47"/>
    </row>
    <row r="776" spans="2:4" s="35" customFormat="1" x14ac:dyDescent="0.2">
      <c r="B776" s="47"/>
      <c r="C776" s="47"/>
      <c r="D776" s="47"/>
    </row>
    <row r="777" spans="2:4" s="35" customFormat="1" x14ac:dyDescent="0.2">
      <c r="B777" s="47"/>
      <c r="C777" s="47"/>
      <c r="D777" s="47"/>
    </row>
    <row r="778" spans="2:4" s="35" customFormat="1" x14ac:dyDescent="0.2">
      <c r="B778" s="47"/>
      <c r="C778" s="47"/>
      <c r="D778" s="47"/>
    </row>
    <row r="779" spans="2:4" s="35" customFormat="1" x14ac:dyDescent="0.2">
      <c r="B779" s="47"/>
      <c r="C779" s="47"/>
      <c r="D779" s="47"/>
    </row>
    <row r="780" spans="2:4" s="35" customFormat="1" x14ac:dyDescent="0.2">
      <c r="B780" s="47"/>
      <c r="C780" s="47"/>
      <c r="D780" s="47"/>
    </row>
    <row r="781" spans="2:4" s="35" customFormat="1" x14ac:dyDescent="0.2">
      <c r="B781" s="47"/>
      <c r="C781" s="47"/>
      <c r="D781" s="47"/>
    </row>
    <row r="782" spans="2:4" s="35" customFormat="1" x14ac:dyDescent="0.2">
      <c r="B782" s="47"/>
      <c r="C782" s="47"/>
      <c r="D782" s="47"/>
    </row>
    <row r="783" spans="2:4" s="35" customFormat="1" x14ac:dyDescent="0.2">
      <c r="B783" s="47"/>
      <c r="C783" s="47"/>
      <c r="D783" s="47"/>
    </row>
    <row r="784" spans="2:4" s="35" customFormat="1" x14ac:dyDescent="0.2">
      <c r="B784" s="47"/>
      <c r="C784" s="47"/>
      <c r="D784" s="47"/>
    </row>
    <row r="785" spans="2:4" s="35" customFormat="1" x14ac:dyDescent="0.2">
      <c r="B785" s="47"/>
      <c r="C785" s="47"/>
      <c r="D785" s="47"/>
    </row>
    <row r="786" spans="2:4" s="35" customFormat="1" x14ac:dyDescent="0.2">
      <c r="B786" s="47"/>
      <c r="C786" s="47"/>
      <c r="D786" s="47"/>
    </row>
    <row r="787" spans="2:4" s="35" customFormat="1" x14ac:dyDescent="0.2">
      <c r="B787" s="47"/>
      <c r="C787" s="47"/>
      <c r="D787" s="47"/>
    </row>
    <row r="788" spans="2:4" s="35" customFormat="1" x14ac:dyDescent="0.2">
      <c r="B788" s="47"/>
      <c r="C788" s="47"/>
      <c r="D788" s="47"/>
    </row>
    <row r="789" spans="2:4" s="35" customFormat="1" x14ac:dyDescent="0.2">
      <c r="B789" s="47"/>
      <c r="C789" s="47"/>
      <c r="D789" s="47"/>
    </row>
    <row r="790" spans="2:4" s="35" customFormat="1" x14ac:dyDescent="0.2">
      <c r="B790" s="47"/>
      <c r="C790" s="47"/>
      <c r="D790" s="47"/>
    </row>
    <row r="791" spans="2:4" s="35" customFormat="1" x14ac:dyDescent="0.2">
      <c r="B791" s="47"/>
      <c r="C791" s="47"/>
      <c r="D791" s="47"/>
    </row>
    <row r="792" spans="2:4" s="35" customFormat="1" x14ac:dyDescent="0.2">
      <c r="B792" s="47"/>
      <c r="C792" s="47"/>
      <c r="D792" s="47"/>
    </row>
    <row r="793" spans="2:4" s="35" customFormat="1" x14ac:dyDescent="0.2">
      <c r="B793" s="47"/>
      <c r="C793" s="47"/>
      <c r="D793" s="47"/>
    </row>
    <row r="794" spans="2:4" s="35" customFormat="1" x14ac:dyDescent="0.2">
      <c r="B794" s="47"/>
      <c r="C794" s="47"/>
      <c r="D794" s="47"/>
    </row>
    <row r="795" spans="2:4" s="35" customFormat="1" x14ac:dyDescent="0.2">
      <c r="B795" s="47"/>
      <c r="C795" s="47"/>
      <c r="D795" s="47"/>
    </row>
    <row r="796" spans="2:4" s="35" customFormat="1" x14ac:dyDescent="0.2">
      <c r="B796" s="47"/>
      <c r="C796" s="47"/>
      <c r="D796" s="47"/>
    </row>
    <row r="797" spans="2:4" s="35" customFormat="1" x14ac:dyDescent="0.2">
      <c r="B797" s="47"/>
      <c r="C797" s="47"/>
      <c r="D797" s="47"/>
    </row>
    <row r="798" spans="2:4" s="35" customFormat="1" x14ac:dyDescent="0.2">
      <c r="B798" s="47"/>
      <c r="C798" s="47"/>
      <c r="D798" s="47"/>
    </row>
    <row r="799" spans="2:4" s="35" customFormat="1" x14ac:dyDescent="0.2">
      <c r="B799" s="47"/>
      <c r="C799" s="47"/>
      <c r="D799" s="47"/>
    </row>
    <row r="800" spans="2:4" s="35" customFormat="1" x14ac:dyDescent="0.2">
      <c r="B800" s="47"/>
      <c r="C800" s="47"/>
      <c r="D800" s="47"/>
    </row>
    <row r="801" spans="2:4" s="35" customFormat="1" x14ac:dyDescent="0.2">
      <c r="B801" s="47"/>
      <c r="C801" s="47"/>
      <c r="D801" s="47"/>
    </row>
    <row r="802" spans="2:4" s="35" customFormat="1" x14ac:dyDescent="0.2">
      <c r="B802" s="47"/>
      <c r="C802" s="47"/>
      <c r="D802" s="47"/>
    </row>
    <row r="803" spans="2:4" s="35" customFormat="1" x14ac:dyDescent="0.2">
      <c r="B803" s="47"/>
      <c r="C803" s="47"/>
      <c r="D803" s="47"/>
    </row>
    <row r="804" spans="2:4" s="35" customFormat="1" x14ac:dyDescent="0.2">
      <c r="B804" s="47"/>
      <c r="C804" s="47"/>
      <c r="D804" s="47"/>
    </row>
    <row r="805" spans="2:4" s="35" customFormat="1" x14ac:dyDescent="0.2">
      <c r="B805" s="47"/>
      <c r="C805" s="47"/>
      <c r="D805" s="47"/>
    </row>
    <row r="806" spans="2:4" s="35" customFormat="1" x14ac:dyDescent="0.2">
      <c r="B806" s="47"/>
      <c r="C806" s="47"/>
      <c r="D806" s="47"/>
    </row>
    <row r="807" spans="2:4" s="35" customFormat="1" x14ac:dyDescent="0.2">
      <c r="B807" s="47"/>
      <c r="C807" s="47"/>
      <c r="D807" s="47"/>
    </row>
    <row r="808" spans="2:4" s="35" customFormat="1" x14ac:dyDescent="0.2">
      <c r="B808" s="47"/>
      <c r="C808" s="47"/>
      <c r="D808" s="47"/>
    </row>
    <row r="809" spans="2:4" s="35" customFormat="1" x14ac:dyDescent="0.2">
      <c r="B809" s="47"/>
      <c r="C809" s="47"/>
      <c r="D809" s="47"/>
    </row>
    <row r="810" spans="2:4" s="35" customFormat="1" x14ac:dyDescent="0.2">
      <c r="B810" s="47"/>
      <c r="C810" s="47"/>
      <c r="D810" s="47"/>
    </row>
    <row r="811" spans="2:4" s="35" customFormat="1" x14ac:dyDescent="0.2">
      <c r="B811" s="47"/>
      <c r="C811" s="47"/>
      <c r="D811" s="47"/>
    </row>
    <row r="812" spans="2:4" s="35" customFormat="1" x14ac:dyDescent="0.2">
      <c r="B812" s="47"/>
      <c r="C812" s="47"/>
      <c r="D812" s="47"/>
    </row>
    <row r="813" spans="2:4" s="35" customFormat="1" x14ac:dyDescent="0.2">
      <c r="B813" s="47"/>
      <c r="C813" s="47"/>
      <c r="D813" s="47"/>
    </row>
    <row r="814" spans="2:4" s="35" customFormat="1" x14ac:dyDescent="0.2">
      <c r="B814" s="47"/>
      <c r="C814" s="47"/>
      <c r="D814" s="47"/>
    </row>
    <row r="815" spans="2:4" s="35" customFormat="1" x14ac:dyDescent="0.2">
      <c r="B815" s="47"/>
      <c r="C815" s="47"/>
      <c r="D815" s="47"/>
    </row>
    <row r="816" spans="2:4" s="35" customFormat="1" x14ac:dyDescent="0.2">
      <c r="B816" s="47"/>
      <c r="C816" s="47"/>
      <c r="D816" s="47"/>
    </row>
    <row r="817" spans="2:4" s="35" customFormat="1" x14ac:dyDescent="0.2">
      <c r="B817" s="47"/>
      <c r="C817" s="47"/>
      <c r="D817" s="47"/>
    </row>
    <row r="818" spans="2:4" s="35" customFormat="1" x14ac:dyDescent="0.2">
      <c r="B818" s="47"/>
      <c r="C818" s="47"/>
      <c r="D818" s="47"/>
    </row>
    <row r="819" spans="2:4" s="35" customFormat="1" x14ac:dyDescent="0.2">
      <c r="B819" s="47"/>
      <c r="C819" s="47"/>
      <c r="D819" s="47"/>
    </row>
    <row r="820" spans="2:4" s="35" customFormat="1" x14ac:dyDescent="0.2">
      <c r="B820" s="47"/>
      <c r="C820" s="47"/>
      <c r="D820" s="47"/>
    </row>
    <row r="821" spans="2:4" s="35" customFormat="1" x14ac:dyDescent="0.2">
      <c r="B821" s="47"/>
      <c r="C821" s="47"/>
      <c r="D821" s="47"/>
    </row>
    <row r="822" spans="2:4" s="35" customFormat="1" x14ac:dyDescent="0.2">
      <c r="B822" s="47"/>
      <c r="C822" s="47"/>
      <c r="D822" s="47"/>
    </row>
    <row r="823" spans="2:4" s="35" customFormat="1" x14ac:dyDescent="0.2">
      <c r="B823" s="47"/>
      <c r="C823" s="47"/>
      <c r="D823" s="47"/>
    </row>
    <row r="824" spans="2:4" s="35" customFormat="1" x14ac:dyDescent="0.2">
      <c r="B824" s="47"/>
      <c r="C824" s="47"/>
      <c r="D824" s="47"/>
    </row>
    <row r="825" spans="2:4" s="35" customFormat="1" x14ac:dyDescent="0.2">
      <c r="B825" s="47"/>
      <c r="C825" s="47"/>
      <c r="D825" s="47"/>
    </row>
    <row r="826" spans="2:4" s="35" customFormat="1" x14ac:dyDescent="0.2">
      <c r="B826" s="47"/>
      <c r="C826" s="47"/>
      <c r="D826" s="47"/>
    </row>
    <row r="827" spans="2:4" s="35" customFormat="1" x14ac:dyDescent="0.2">
      <c r="B827" s="47"/>
      <c r="C827" s="47"/>
      <c r="D827" s="47"/>
    </row>
    <row r="828" spans="2:4" s="35" customFormat="1" x14ac:dyDescent="0.2">
      <c r="B828" s="47"/>
      <c r="C828" s="47"/>
      <c r="D828" s="47"/>
    </row>
    <row r="829" spans="2:4" s="35" customFormat="1" x14ac:dyDescent="0.2">
      <c r="B829" s="47"/>
      <c r="C829" s="47"/>
      <c r="D829" s="47"/>
    </row>
    <row r="830" spans="2:4" s="35" customFormat="1" x14ac:dyDescent="0.2">
      <c r="B830" s="47"/>
      <c r="C830" s="47"/>
      <c r="D830" s="47"/>
    </row>
    <row r="831" spans="2:4" s="35" customFormat="1" x14ac:dyDescent="0.2">
      <c r="B831" s="47"/>
      <c r="C831" s="47"/>
      <c r="D831" s="47"/>
    </row>
    <row r="832" spans="2:4" s="35" customFormat="1" x14ac:dyDescent="0.2">
      <c r="B832" s="47"/>
      <c r="C832" s="47"/>
      <c r="D832" s="47"/>
    </row>
    <row r="833" spans="2:4" s="35" customFormat="1" x14ac:dyDescent="0.2">
      <c r="B833" s="47"/>
      <c r="C833" s="47"/>
      <c r="D833" s="47"/>
    </row>
    <row r="834" spans="2:4" s="35" customFormat="1" x14ac:dyDescent="0.2">
      <c r="B834" s="47"/>
      <c r="C834" s="47"/>
      <c r="D834" s="47"/>
    </row>
    <row r="835" spans="2:4" s="35" customFormat="1" x14ac:dyDescent="0.2">
      <c r="B835" s="47"/>
      <c r="C835" s="47"/>
      <c r="D835" s="47"/>
    </row>
    <row r="836" spans="2:4" s="35" customFormat="1" x14ac:dyDescent="0.2">
      <c r="B836" s="47"/>
      <c r="C836" s="47"/>
      <c r="D836" s="47"/>
    </row>
    <row r="837" spans="2:4" s="35" customFormat="1" x14ac:dyDescent="0.2">
      <c r="B837" s="47"/>
      <c r="C837" s="47"/>
      <c r="D837" s="47"/>
    </row>
    <row r="838" spans="2:4" s="35" customFormat="1" x14ac:dyDescent="0.2">
      <c r="B838" s="47"/>
      <c r="C838" s="47"/>
      <c r="D838" s="47"/>
    </row>
    <row r="839" spans="2:4" s="35" customFormat="1" x14ac:dyDescent="0.2">
      <c r="B839" s="47"/>
      <c r="C839" s="47"/>
      <c r="D839" s="47"/>
    </row>
    <row r="840" spans="2:4" s="35" customFormat="1" x14ac:dyDescent="0.2">
      <c r="B840" s="47"/>
      <c r="C840" s="47"/>
      <c r="D840" s="47"/>
    </row>
    <row r="841" spans="2:4" s="35" customFormat="1" x14ac:dyDescent="0.2">
      <c r="B841" s="47"/>
      <c r="C841" s="47"/>
      <c r="D841" s="47"/>
    </row>
    <row r="842" spans="2:4" s="35" customFormat="1" x14ac:dyDescent="0.2">
      <c r="B842" s="47"/>
      <c r="C842" s="47"/>
      <c r="D842" s="47"/>
    </row>
    <row r="843" spans="2:4" s="35" customFormat="1" x14ac:dyDescent="0.2">
      <c r="B843" s="47"/>
      <c r="C843" s="47"/>
      <c r="D843" s="47"/>
    </row>
    <row r="844" spans="2:4" s="35" customFormat="1" x14ac:dyDescent="0.2">
      <c r="B844" s="47"/>
      <c r="C844" s="47"/>
      <c r="D844" s="47"/>
    </row>
    <row r="845" spans="2:4" s="35" customFormat="1" x14ac:dyDescent="0.2">
      <c r="B845" s="47"/>
      <c r="C845" s="47"/>
      <c r="D845" s="47"/>
    </row>
    <row r="846" spans="2:4" s="35" customFormat="1" x14ac:dyDescent="0.2">
      <c r="B846" s="47"/>
      <c r="C846" s="47"/>
      <c r="D846" s="47"/>
    </row>
    <row r="847" spans="2:4" s="35" customFormat="1" x14ac:dyDescent="0.2">
      <c r="B847" s="47"/>
      <c r="C847" s="47"/>
      <c r="D847" s="47"/>
    </row>
    <row r="848" spans="2:4" s="35" customFormat="1" x14ac:dyDescent="0.2">
      <c r="B848" s="47"/>
      <c r="C848" s="47"/>
      <c r="D848" s="47"/>
    </row>
    <row r="849" spans="2:4" s="35" customFormat="1" x14ac:dyDescent="0.2">
      <c r="B849" s="47"/>
      <c r="C849" s="47"/>
      <c r="D849" s="47"/>
    </row>
    <row r="850" spans="2:4" s="35" customFormat="1" x14ac:dyDescent="0.2">
      <c r="B850" s="47"/>
      <c r="C850" s="47"/>
      <c r="D850" s="47"/>
    </row>
    <row r="851" spans="2:4" s="35" customFormat="1" x14ac:dyDescent="0.2">
      <c r="B851" s="47"/>
      <c r="C851" s="47"/>
      <c r="D851" s="47"/>
    </row>
    <row r="852" spans="2:4" s="35" customFormat="1" x14ac:dyDescent="0.2">
      <c r="B852" s="47"/>
      <c r="C852" s="47"/>
      <c r="D852" s="47"/>
    </row>
    <row r="853" spans="2:4" s="35" customFormat="1" x14ac:dyDescent="0.2">
      <c r="B853" s="47"/>
      <c r="C853" s="47"/>
      <c r="D853" s="47"/>
    </row>
    <row r="854" spans="2:4" s="35" customFormat="1" x14ac:dyDescent="0.2">
      <c r="B854" s="47"/>
      <c r="C854" s="47"/>
      <c r="D854" s="47"/>
    </row>
    <row r="855" spans="2:4" s="35" customFormat="1" x14ac:dyDescent="0.2">
      <c r="B855" s="47"/>
      <c r="C855" s="47"/>
      <c r="D855" s="47"/>
    </row>
    <row r="856" spans="2:4" s="35" customFormat="1" x14ac:dyDescent="0.2">
      <c r="B856" s="47"/>
      <c r="C856" s="47"/>
      <c r="D856" s="47"/>
    </row>
    <row r="857" spans="2:4" s="35" customFormat="1" x14ac:dyDescent="0.2">
      <c r="B857" s="47"/>
      <c r="C857" s="47"/>
      <c r="D857" s="47"/>
    </row>
    <row r="858" spans="2:4" s="35" customFormat="1" x14ac:dyDescent="0.2">
      <c r="B858" s="47"/>
      <c r="C858" s="47"/>
      <c r="D858" s="47"/>
    </row>
    <row r="859" spans="2:4" s="35" customFormat="1" x14ac:dyDescent="0.2">
      <c r="B859" s="47"/>
      <c r="C859" s="47"/>
      <c r="D859" s="47"/>
    </row>
    <row r="860" spans="2:4" s="35" customFormat="1" x14ac:dyDescent="0.2">
      <c r="B860" s="47"/>
      <c r="C860" s="47"/>
      <c r="D860" s="47"/>
    </row>
    <row r="861" spans="2:4" s="35" customFormat="1" x14ac:dyDescent="0.2">
      <c r="B861" s="47"/>
      <c r="C861" s="47"/>
      <c r="D861" s="47"/>
    </row>
    <row r="862" spans="2:4" s="35" customFormat="1" x14ac:dyDescent="0.2">
      <c r="B862" s="47"/>
      <c r="C862" s="47"/>
      <c r="D862" s="47"/>
    </row>
    <row r="863" spans="2:4" s="35" customFormat="1" x14ac:dyDescent="0.2">
      <c r="B863" s="47"/>
      <c r="C863" s="47"/>
      <c r="D863" s="47"/>
    </row>
    <row r="864" spans="2:4" s="35" customFormat="1" x14ac:dyDescent="0.2">
      <c r="B864" s="47"/>
      <c r="C864" s="47"/>
      <c r="D864" s="47"/>
    </row>
    <row r="865" spans="2:4" s="35" customFormat="1" x14ac:dyDescent="0.2">
      <c r="B865" s="47"/>
      <c r="C865" s="47"/>
      <c r="D865" s="47"/>
    </row>
    <row r="866" spans="2:4" s="35" customFormat="1" x14ac:dyDescent="0.2">
      <c r="B866" s="47"/>
      <c r="C866" s="47"/>
      <c r="D866" s="47"/>
    </row>
    <row r="867" spans="2:4" s="35" customFormat="1" x14ac:dyDescent="0.2">
      <c r="B867" s="47"/>
      <c r="C867" s="47"/>
      <c r="D867" s="47"/>
    </row>
    <row r="868" spans="2:4" s="35" customFormat="1" x14ac:dyDescent="0.2">
      <c r="B868" s="47"/>
      <c r="C868" s="47"/>
      <c r="D868" s="47"/>
    </row>
    <row r="869" spans="2:4" s="35" customFormat="1" x14ac:dyDescent="0.2">
      <c r="B869" s="47"/>
      <c r="C869" s="47"/>
      <c r="D869" s="47"/>
    </row>
    <row r="870" spans="2:4" s="35" customFormat="1" x14ac:dyDescent="0.2">
      <c r="B870" s="47"/>
      <c r="C870" s="47"/>
      <c r="D870" s="47"/>
    </row>
    <row r="871" spans="2:4" s="35" customFormat="1" x14ac:dyDescent="0.2">
      <c r="B871" s="47"/>
      <c r="C871" s="47"/>
      <c r="D871" s="47"/>
    </row>
    <row r="872" spans="2:4" s="35" customFormat="1" x14ac:dyDescent="0.2">
      <c r="B872" s="47"/>
      <c r="C872" s="47"/>
      <c r="D872" s="47"/>
    </row>
    <row r="873" spans="2:4" s="35" customFormat="1" x14ac:dyDescent="0.2">
      <c r="B873" s="47"/>
      <c r="C873" s="47"/>
      <c r="D873" s="47"/>
    </row>
    <row r="874" spans="2:4" s="35" customFormat="1" x14ac:dyDescent="0.2">
      <c r="B874" s="47"/>
      <c r="C874" s="47"/>
      <c r="D874" s="47"/>
    </row>
    <row r="875" spans="2:4" s="35" customFormat="1" x14ac:dyDescent="0.2">
      <c r="B875" s="47"/>
      <c r="C875" s="47"/>
      <c r="D875" s="47"/>
    </row>
    <row r="876" spans="2:4" s="35" customFormat="1" x14ac:dyDescent="0.2">
      <c r="B876" s="47"/>
      <c r="C876" s="47"/>
      <c r="D876" s="47"/>
    </row>
    <row r="877" spans="2:4" s="35" customFormat="1" x14ac:dyDescent="0.2">
      <c r="B877" s="47"/>
      <c r="C877" s="47"/>
      <c r="D877" s="47"/>
    </row>
    <row r="878" spans="2:4" s="35" customFormat="1" x14ac:dyDescent="0.2">
      <c r="B878" s="47"/>
      <c r="C878" s="47"/>
      <c r="D878" s="47"/>
    </row>
    <row r="879" spans="2:4" s="35" customFormat="1" x14ac:dyDescent="0.2">
      <c r="B879" s="47"/>
      <c r="C879" s="47"/>
      <c r="D879" s="47"/>
    </row>
    <row r="880" spans="2:4" s="35" customFormat="1" x14ac:dyDescent="0.2">
      <c r="B880" s="47"/>
      <c r="C880" s="47"/>
      <c r="D880" s="47"/>
    </row>
    <row r="881" spans="2:4" s="35" customFormat="1" x14ac:dyDescent="0.2">
      <c r="B881" s="47"/>
      <c r="C881" s="47"/>
      <c r="D881" s="47"/>
    </row>
    <row r="882" spans="2:4" s="35" customFormat="1" x14ac:dyDescent="0.2">
      <c r="B882" s="47"/>
      <c r="C882" s="47"/>
      <c r="D882" s="47"/>
    </row>
    <row r="883" spans="2:4" s="35" customFormat="1" x14ac:dyDescent="0.2">
      <c r="B883" s="47"/>
      <c r="C883" s="47"/>
      <c r="D883" s="47"/>
    </row>
    <row r="884" spans="2:4" s="35" customFormat="1" x14ac:dyDescent="0.2">
      <c r="B884" s="47"/>
      <c r="C884" s="47"/>
      <c r="D884" s="47"/>
    </row>
    <row r="885" spans="2:4" s="35" customFormat="1" x14ac:dyDescent="0.2">
      <c r="B885" s="47"/>
      <c r="C885" s="47"/>
      <c r="D885" s="47"/>
    </row>
    <row r="886" spans="2:4" s="35" customFormat="1" x14ac:dyDescent="0.2">
      <c r="B886" s="47"/>
      <c r="C886" s="47"/>
      <c r="D886" s="47"/>
    </row>
    <row r="887" spans="2:4" s="35" customFormat="1" x14ac:dyDescent="0.2">
      <c r="B887" s="47"/>
      <c r="C887" s="47"/>
      <c r="D887" s="47"/>
    </row>
    <row r="888" spans="2:4" s="35" customFormat="1" x14ac:dyDescent="0.2">
      <c r="B888" s="47"/>
      <c r="C888" s="47"/>
      <c r="D888" s="47"/>
    </row>
    <row r="889" spans="2:4" s="35" customFormat="1" x14ac:dyDescent="0.2">
      <c r="B889" s="47"/>
      <c r="C889" s="47"/>
      <c r="D889" s="47"/>
    </row>
    <row r="890" spans="2:4" s="35" customFormat="1" x14ac:dyDescent="0.2">
      <c r="B890" s="47"/>
      <c r="C890" s="47"/>
      <c r="D890" s="47"/>
    </row>
    <row r="891" spans="2:4" s="35" customFormat="1" x14ac:dyDescent="0.2">
      <c r="B891" s="47"/>
      <c r="C891" s="47"/>
      <c r="D891" s="47"/>
    </row>
    <row r="892" spans="2:4" s="35" customFormat="1" x14ac:dyDescent="0.2">
      <c r="B892" s="47"/>
      <c r="C892" s="47"/>
      <c r="D892" s="47"/>
    </row>
    <row r="893" spans="2:4" s="35" customFormat="1" x14ac:dyDescent="0.2">
      <c r="B893" s="47"/>
      <c r="C893" s="47"/>
      <c r="D893" s="47"/>
    </row>
    <row r="894" spans="2:4" s="35" customFormat="1" x14ac:dyDescent="0.2">
      <c r="B894" s="47"/>
      <c r="C894" s="47"/>
      <c r="D894" s="47"/>
    </row>
    <row r="895" spans="2:4" s="35" customFormat="1" x14ac:dyDescent="0.2">
      <c r="B895" s="47"/>
      <c r="C895" s="47"/>
      <c r="D895" s="47"/>
    </row>
    <row r="896" spans="2:4" s="35" customFormat="1" x14ac:dyDescent="0.2">
      <c r="B896" s="47"/>
      <c r="C896" s="47"/>
      <c r="D896" s="47"/>
    </row>
    <row r="897" spans="2:4" s="35" customFormat="1" x14ac:dyDescent="0.2">
      <c r="B897" s="47"/>
      <c r="C897" s="47"/>
      <c r="D897" s="47"/>
    </row>
    <row r="898" spans="2:4" s="35" customFormat="1" x14ac:dyDescent="0.2">
      <c r="B898" s="47"/>
      <c r="C898" s="47"/>
      <c r="D898" s="47"/>
    </row>
    <row r="899" spans="2:4" s="35" customFormat="1" x14ac:dyDescent="0.2">
      <c r="B899" s="47"/>
      <c r="C899" s="47"/>
      <c r="D899" s="47"/>
    </row>
    <row r="900" spans="2:4" s="35" customFormat="1" x14ac:dyDescent="0.2">
      <c r="B900" s="47"/>
      <c r="C900" s="47"/>
      <c r="D900" s="47"/>
    </row>
    <row r="901" spans="2:4" s="35" customFormat="1" x14ac:dyDescent="0.2">
      <c r="B901" s="47"/>
      <c r="C901" s="47"/>
      <c r="D901" s="47"/>
    </row>
    <row r="902" spans="2:4" s="35" customFormat="1" x14ac:dyDescent="0.2">
      <c r="B902" s="47"/>
      <c r="C902" s="47"/>
      <c r="D902" s="47"/>
    </row>
    <row r="903" spans="2:4" s="35" customFormat="1" x14ac:dyDescent="0.2">
      <c r="B903" s="47"/>
      <c r="C903" s="47"/>
      <c r="D903" s="47"/>
    </row>
    <row r="904" spans="2:4" s="35" customFormat="1" x14ac:dyDescent="0.2">
      <c r="B904" s="47"/>
      <c r="C904" s="47"/>
      <c r="D904" s="47"/>
    </row>
    <row r="905" spans="2:4" s="35" customFormat="1" x14ac:dyDescent="0.2">
      <c r="B905" s="47"/>
      <c r="C905" s="47"/>
      <c r="D905" s="47"/>
    </row>
    <row r="906" spans="2:4" s="35" customFormat="1" x14ac:dyDescent="0.2">
      <c r="B906" s="47"/>
      <c r="C906" s="47"/>
      <c r="D906" s="47"/>
    </row>
    <row r="907" spans="2:4" s="35" customFormat="1" x14ac:dyDescent="0.2">
      <c r="B907" s="47"/>
      <c r="C907" s="47"/>
      <c r="D907" s="47"/>
    </row>
    <row r="908" spans="2:4" s="35" customFormat="1" x14ac:dyDescent="0.2">
      <c r="B908" s="47"/>
      <c r="C908" s="47"/>
      <c r="D908" s="47"/>
    </row>
    <row r="909" spans="2:4" s="35" customFormat="1" x14ac:dyDescent="0.2">
      <c r="B909" s="47"/>
      <c r="C909" s="47"/>
      <c r="D909" s="47"/>
    </row>
    <row r="910" spans="2:4" s="35" customFormat="1" x14ac:dyDescent="0.2">
      <c r="B910" s="47"/>
      <c r="C910" s="47"/>
      <c r="D910" s="47"/>
    </row>
    <row r="911" spans="2:4" s="35" customFormat="1" x14ac:dyDescent="0.2">
      <c r="B911" s="47"/>
      <c r="C911" s="47"/>
      <c r="D911" s="47"/>
    </row>
    <row r="912" spans="2:4" s="35" customFormat="1" x14ac:dyDescent="0.2">
      <c r="B912" s="47"/>
      <c r="C912" s="47"/>
      <c r="D912" s="47"/>
    </row>
    <row r="913" spans="2:4" s="35" customFormat="1" x14ac:dyDescent="0.2">
      <c r="B913" s="47"/>
      <c r="C913" s="47"/>
      <c r="D913" s="47"/>
    </row>
    <row r="914" spans="2:4" s="35" customFormat="1" x14ac:dyDescent="0.2">
      <c r="B914" s="47"/>
      <c r="C914" s="47"/>
      <c r="D914" s="47"/>
    </row>
    <row r="915" spans="2:4" s="35" customFormat="1" x14ac:dyDescent="0.2">
      <c r="B915" s="47"/>
      <c r="C915" s="47"/>
      <c r="D915" s="47"/>
    </row>
    <row r="916" spans="2:4" s="35" customFormat="1" x14ac:dyDescent="0.2">
      <c r="B916" s="47"/>
      <c r="C916" s="47"/>
      <c r="D916" s="47"/>
    </row>
    <row r="917" spans="2:4" s="35" customFormat="1" x14ac:dyDescent="0.2">
      <c r="B917" s="47"/>
      <c r="C917" s="47"/>
      <c r="D917" s="47"/>
    </row>
    <row r="918" spans="2:4" s="35" customFormat="1" x14ac:dyDescent="0.2">
      <c r="B918" s="47"/>
      <c r="C918" s="47"/>
      <c r="D918" s="47"/>
    </row>
    <row r="919" spans="2:4" s="35" customFormat="1" x14ac:dyDescent="0.2">
      <c r="B919" s="47"/>
      <c r="C919" s="47"/>
      <c r="D919" s="47"/>
    </row>
    <row r="920" spans="2:4" s="35" customFormat="1" x14ac:dyDescent="0.2">
      <c r="B920" s="47"/>
      <c r="C920" s="47"/>
      <c r="D920" s="47"/>
    </row>
    <row r="921" spans="2:4" s="35" customFormat="1" x14ac:dyDescent="0.2">
      <c r="B921" s="47"/>
      <c r="C921" s="47"/>
      <c r="D921" s="47"/>
    </row>
    <row r="922" spans="2:4" s="35" customFormat="1" x14ac:dyDescent="0.2">
      <c r="B922" s="47"/>
      <c r="C922" s="47"/>
      <c r="D922" s="47"/>
    </row>
    <row r="923" spans="2:4" s="35" customFormat="1" x14ac:dyDescent="0.2">
      <c r="B923" s="47"/>
      <c r="C923" s="47"/>
      <c r="D923" s="47"/>
    </row>
    <row r="924" spans="2:4" s="35" customFormat="1" x14ac:dyDescent="0.2">
      <c r="B924" s="47"/>
      <c r="C924" s="47"/>
      <c r="D924" s="47"/>
    </row>
    <row r="925" spans="2:4" s="35" customFormat="1" x14ac:dyDescent="0.2">
      <c r="B925" s="47"/>
      <c r="C925" s="47"/>
      <c r="D925" s="47"/>
    </row>
    <row r="926" spans="2:4" s="35" customFormat="1" x14ac:dyDescent="0.2">
      <c r="B926" s="47"/>
      <c r="C926" s="47"/>
      <c r="D926" s="47"/>
    </row>
    <row r="927" spans="2:4" s="35" customFormat="1" x14ac:dyDescent="0.2">
      <c r="B927" s="47"/>
      <c r="C927" s="47"/>
      <c r="D927" s="47"/>
    </row>
    <row r="928" spans="2:4" s="35" customFormat="1" x14ac:dyDescent="0.2">
      <c r="B928" s="47"/>
      <c r="C928" s="47"/>
      <c r="D928" s="47"/>
    </row>
    <row r="929" spans="2:4" s="35" customFormat="1" x14ac:dyDescent="0.2">
      <c r="B929" s="47"/>
      <c r="C929" s="47"/>
      <c r="D929" s="47"/>
    </row>
    <row r="930" spans="2:4" s="35" customFormat="1" x14ac:dyDescent="0.2">
      <c r="B930" s="47"/>
      <c r="C930" s="47"/>
      <c r="D930" s="47"/>
    </row>
    <row r="931" spans="2:4" s="35" customFormat="1" x14ac:dyDescent="0.2">
      <c r="B931" s="47"/>
      <c r="C931" s="47"/>
      <c r="D931" s="47"/>
    </row>
    <row r="932" spans="2:4" s="35" customFormat="1" x14ac:dyDescent="0.2">
      <c r="B932" s="47"/>
      <c r="C932" s="47"/>
      <c r="D932" s="47"/>
    </row>
    <row r="933" spans="2:4" s="35" customFormat="1" x14ac:dyDescent="0.2">
      <c r="B933" s="47"/>
      <c r="C933" s="47"/>
      <c r="D933" s="47"/>
    </row>
    <row r="934" spans="2:4" s="35" customFormat="1" x14ac:dyDescent="0.2">
      <c r="B934" s="47"/>
      <c r="C934" s="47"/>
      <c r="D934" s="47"/>
    </row>
    <row r="935" spans="2:4" s="35" customFormat="1" x14ac:dyDescent="0.2">
      <c r="B935" s="47"/>
      <c r="C935" s="47"/>
      <c r="D935" s="47"/>
    </row>
    <row r="936" spans="2:4" s="35" customFormat="1" x14ac:dyDescent="0.2">
      <c r="B936" s="47"/>
      <c r="C936" s="47"/>
      <c r="D936" s="47"/>
    </row>
    <row r="937" spans="2:4" s="35" customFormat="1" x14ac:dyDescent="0.2">
      <c r="B937" s="47"/>
      <c r="C937" s="47"/>
      <c r="D937" s="47"/>
    </row>
    <row r="938" spans="2:4" s="35" customFormat="1" x14ac:dyDescent="0.2">
      <c r="B938" s="47"/>
      <c r="C938" s="47"/>
      <c r="D938" s="47"/>
    </row>
    <row r="939" spans="2:4" s="35" customFormat="1" x14ac:dyDescent="0.2">
      <c r="B939" s="47"/>
      <c r="C939" s="47"/>
      <c r="D939" s="47"/>
    </row>
    <row r="940" spans="2:4" s="35" customFormat="1" x14ac:dyDescent="0.2">
      <c r="B940" s="47"/>
      <c r="C940" s="47"/>
      <c r="D940" s="47"/>
    </row>
    <row r="941" spans="2:4" s="35" customFormat="1" x14ac:dyDescent="0.2">
      <c r="B941" s="47"/>
      <c r="C941" s="47"/>
      <c r="D941" s="47"/>
    </row>
    <row r="942" spans="2:4" s="35" customFormat="1" x14ac:dyDescent="0.2">
      <c r="B942" s="47"/>
      <c r="C942" s="47"/>
      <c r="D942" s="47"/>
    </row>
    <row r="943" spans="2:4" s="35" customFormat="1" x14ac:dyDescent="0.2">
      <c r="B943" s="47"/>
      <c r="C943" s="47"/>
      <c r="D943" s="47"/>
    </row>
    <row r="944" spans="2:4" s="35" customFormat="1" x14ac:dyDescent="0.2">
      <c r="B944" s="47"/>
      <c r="C944" s="47"/>
      <c r="D944" s="47"/>
    </row>
    <row r="945" spans="2:4" s="35" customFormat="1" x14ac:dyDescent="0.2">
      <c r="B945" s="47"/>
      <c r="C945" s="47"/>
      <c r="D945" s="47"/>
    </row>
    <row r="946" spans="2:4" s="35" customFormat="1" x14ac:dyDescent="0.2">
      <c r="B946" s="47"/>
      <c r="C946" s="47"/>
      <c r="D946" s="47"/>
    </row>
    <row r="947" spans="2:4" s="35" customFormat="1" x14ac:dyDescent="0.2">
      <c r="B947" s="47"/>
      <c r="C947" s="47"/>
      <c r="D947" s="47"/>
    </row>
    <row r="948" spans="2:4" s="35" customFormat="1" x14ac:dyDescent="0.2">
      <c r="B948" s="47"/>
      <c r="C948" s="47"/>
      <c r="D948" s="47"/>
    </row>
    <row r="949" spans="2:4" s="35" customFormat="1" x14ac:dyDescent="0.2">
      <c r="B949" s="47"/>
      <c r="C949" s="47"/>
      <c r="D949" s="47"/>
    </row>
    <row r="950" spans="2:4" s="35" customFormat="1" x14ac:dyDescent="0.2">
      <c r="B950" s="47"/>
      <c r="C950" s="47"/>
      <c r="D950" s="47"/>
    </row>
    <row r="951" spans="2:4" s="35" customFormat="1" x14ac:dyDescent="0.2">
      <c r="B951" s="47"/>
      <c r="C951" s="47"/>
      <c r="D951" s="47"/>
    </row>
    <row r="952" spans="2:4" s="35" customFormat="1" x14ac:dyDescent="0.2">
      <c r="B952" s="47"/>
      <c r="C952" s="47"/>
      <c r="D952" s="47"/>
    </row>
    <row r="953" spans="2:4" s="35" customFormat="1" x14ac:dyDescent="0.2">
      <c r="B953" s="47"/>
      <c r="C953" s="47"/>
      <c r="D953" s="47"/>
    </row>
    <row r="954" spans="2:4" s="35" customFormat="1" x14ac:dyDescent="0.2">
      <c r="B954" s="47"/>
      <c r="C954" s="47"/>
      <c r="D954" s="47"/>
    </row>
    <row r="955" spans="2:4" s="35" customFormat="1" x14ac:dyDescent="0.2">
      <c r="B955" s="47"/>
      <c r="C955" s="47"/>
      <c r="D955" s="47"/>
    </row>
    <row r="956" spans="2:4" s="35" customFormat="1" x14ac:dyDescent="0.2">
      <c r="B956" s="47"/>
      <c r="C956" s="47"/>
      <c r="D956" s="47"/>
    </row>
    <row r="957" spans="2:4" s="35" customFormat="1" x14ac:dyDescent="0.2">
      <c r="B957" s="47"/>
      <c r="C957" s="47"/>
      <c r="D957" s="47"/>
    </row>
    <row r="958" spans="2:4" s="35" customFormat="1" x14ac:dyDescent="0.2">
      <c r="B958" s="47"/>
      <c r="C958" s="47"/>
      <c r="D958" s="47"/>
    </row>
    <row r="959" spans="2:4" s="35" customFormat="1" x14ac:dyDescent="0.2">
      <c r="B959" s="47"/>
      <c r="C959" s="47"/>
      <c r="D959" s="47"/>
    </row>
    <row r="960" spans="2:4" s="35" customFormat="1" x14ac:dyDescent="0.2">
      <c r="B960" s="47"/>
      <c r="C960" s="47"/>
      <c r="D960" s="47"/>
    </row>
    <row r="961" spans="2:4" s="35" customFormat="1" x14ac:dyDescent="0.2">
      <c r="B961" s="47"/>
      <c r="C961" s="47"/>
      <c r="D961" s="47"/>
    </row>
    <row r="962" spans="2:4" s="35" customFormat="1" x14ac:dyDescent="0.2">
      <c r="B962" s="47"/>
      <c r="C962" s="47"/>
      <c r="D962" s="47"/>
    </row>
    <row r="963" spans="2:4" s="35" customFormat="1" x14ac:dyDescent="0.2">
      <c r="B963" s="47"/>
      <c r="C963" s="47"/>
      <c r="D963" s="47"/>
    </row>
    <row r="964" spans="2:4" s="35" customFormat="1" x14ac:dyDescent="0.2">
      <c r="B964" s="47"/>
      <c r="C964" s="47"/>
      <c r="D964" s="47"/>
    </row>
    <row r="965" spans="2:4" s="35" customFormat="1" x14ac:dyDescent="0.2">
      <c r="B965" s="47"/>
      <c r="C965" s="47"/>
      <c r="D965" s="47"/>
    </row>
    <row r="966" spans="2:4" s="35" customFormat="1" x14ac:dyDescent="0.2">
      <c r="B966" s="47"/>
      <c r="C966" s="47"/>
      <c r="D966" s="47"/>
    </row>
    <row r="967" spans="2:4" s="35" customFormat="1" x14ac:dyDescent="0.2">
      <c r="B967" s="47"/>
      <c r="C967" s="47"/>
      <c r="D967" s="47"/>
    </row>
    <row r="968" spans="2:4" s="35" customFormat="1" x14ac:dyDescent="0.2">
      <c r="B968" s="47"/>
      <c r="C968" s="47"/>
      <c r="D968" s="47"/>
    </row>
    <row r="969" spans="2:4" s="35" customFormat="1" x14ac:dyDescent="0.2">
      <c r="B969" s="47"/>
      <c r="C969" s="47"/>
      <c r="D969" s="47"/>
    </row>
    <row r="970" spans="2:4" s="35" customFormat="1" x14ac:dyDescent="0.2">
      <c r="B970" s="47"/>
      <c r="C970" s="47"/>
      <c r="D970" s="47"/>
    </row>
    <row r="971" spans="2:4" s="35" customFormat="1" x14ac:dyDescent="0.2">
      <c r="B971" s="47"/>
      <c r="C971" s="47"/>
      <c r="D971" s="47"/>
    </row>
    <row r="972" spans="2:4" s="35" customFormat="1" x14ac:dyDescent="0.2">
      <c r="B972" s="47"/>
      <c r="C972" s="47"/>
      <c r="D972" s="47"/>
    </row>
    <row r="973" spans="2:4" s="35" customFormat="1" x14ac:dyDescent="0.2">
      <c r="B973" s="47"/>
      <c r="C973" s="47"/>
      <c r="D973" s="47"/>
    </row>
    <row r="974" spans="2:4" s="35" customFormat="1" x14ac:dyDescent="0.2">
      <c r="B974" s="47"/>
      <c r="C974" s="47"/>
      <c r="D974" s="47"/>
    </row>
    <row r="975" spans="2:4" s="35" customFormat="1" x14ac:dyDescent="0.2">
      <c r="B975" s="47"/>
      <c r="C975" s="47"/>
      <c r="D975" s="47"/>
    </row>
    <row r="976" spans="2:4" s="35" customFormat="1" x14ac:dyDescent="0.2">
      <c r="B976" s="47"/>
      <c r="C976" s="47"/>
      <c r="D976" s="47"/>
    </row>
    <row r="977" spans="2:4" s="35" customFormat="1" x14ac:dyDescent="0.2">
      <c r="B977" s="47"/>
      <c r="C977" s="47"/>
      <c r="D977" s="47"/>
    </row>
    <row r="978" spans="2:4" s="35" customFormat="1" x14ac:dyDescent="0.2">
      <c r="B978" s="47"/>
      <c r="C978" s="47"/>
      <c r="D978" s="47"/>
    </row>
    <row r="979" spans="2:4" s="35" customFormat="1" x14ac:dyDescent="0.2">
      <c r="B979" s="47"/>
      <c r="C979" s="47"/>
      <c r="D979" s="47"/>
    </row>
    <row r="980" spans="2:4" s="35" customFormat="1" x14ac:dyDescent="0.2">
      <c r="B980" s="47"/>
      <c r="C980" s="47"/>
      <c r="D980" s="47"/>
    </row>
    <row r="981" spans="2:4" s="35" customFormat="1" x14ac:dyDescent="0.2">
      <c r="B981" s="47"/>
      <c r="C981" s="47"/>
      <c r="D981" s="47"/>
    </row>
    <row r="982" spans="2:4" s="35" customFormat="1" x14ac:dyDescent="0.2">
      <c r="B982" s="47"/>
      <c r="C982" s="47"/>
      <c r="D982" s="47"/>
    </row>
    <row r="983" spans="2:4" s="35" customFormat="1" x14ac:dyDescent="0.2">
      <c r="B983" s="47"/>
      <c r="C983" s="47"/>
      <c r="D983" s="47"/>
    </row>
    <row r="984" spans="2:4" s="35" customFormat="1" x14ac:dyDescent="0.2">
      <c r="B984" s="47"/>
      <c r="C984" s="47"/>
      <c r="D984" s="47"/>
    </row>
    <row r="985" spans="2:4" s="35" customFormat="1" x14ac:dyDescent="0.2">
      <c r="B985" s="47"/>
      <c r="C985" s="47"/>
      <c r="D985" s="47"/>
    </row>
    <row r="986" spans="2:4" s="35" customFormat="1" x14ac:dyDescent="0.2">
      <c r="B986" s="47"/>
      <c r="C986" s="47"/>
      <c r="D986" s="47"/>
    </row>
    <row r="987" spans="2:4" s="35" customFormat="1" x14ac:dyDescent="0.2">
      <c r="B987" s="47"/>
      <c r="C987" s="47"/>
      <c r="D987" s="47"/>
    </row>
    <row r="988" spans="2:4" s="35" customFormat="1" x14ac:dyDescent="0.2">
      <c r="B988" s="47"/>
      <c r="C988" s="47"/>
      <c r="D988" s="47"/>
    </row>
    <row r="989" spans="2:4" s="35" customFormat="1" x14ac:dyDescent="0.2">
      <c r="B989" s="47"/>
      <c r="C989" s="47"/>
      <c r="D989" s="47"/>
    </row>
    <row r="990" spans="2:4" s="35" customFormat="1" x14ac:dyDescent="0.2">
      <c r="B990" s="47"/>
      <c r="C990" s="47"/>
      <c r="D990" s="47"/>
    </row>
    <row r="991" spans="2:4" s="35" customFormat="1" x14ac:dyDescent="0.2">
      <c r="B991" s="47"/>
      <c r="C991" s="47"/>
      <c r="D991" s="47"/>
    </row>
    <row r="992" spans="2:4" s="35" customFormat="1" x14ac:dyDescent="0.2">
      <c r="B992" s="47"/>
      <c r="C992" s="47"/>
      <c r="D992" s="47"/>
    </row>
    <row r="993" spans="2:4" s="35" customFormat="1" x14ac:dyDescent="0.2">
      <c r="B993" s="47"/>
      <c r="C993" s="47"/>
      <c r="D993" s="47"/>
    </row>
    <row r="994" spans="2:4" s="35" customFormat="1" x14ac:dyDescent="0.2">
      <c r="B994" s="47"/>
      <c r="C994" s="47"/>
      <c r="D994" s="47"/>
    </row>
    <row r="995" spans="2:4" s="35" customFormat="1" x14ac:dyDescent="0.2">
      <c r="B995" s="47"/>
      <c r="C995" s="47"/>
      <c r="D995" s="47"/>
    </row>
    <row r="996" spans="2:4" s="35" customFormat="1" x14ac:dyDescent="0.2">
      <c r="B996" s="47"/>
      <c r="C996" s="47"/>
      <c r="D996" s="47"/>
    </row>
    <row r="997" spans="2:4" s="35" customFormat="1" x14ac:dyDescent="0.2">
      <c r="B997" s="47"/>
      <c r="C997" s="47"/>
      <c r="D997" s="47"/>
    </row>
    <row r="998" spans="2:4" s="35" customFormat="1" x14ac:dyDescent="0.2">
      <c r="B998" s="47"/>
      <c r="C998" s="47"/>
      <c r="D998" s="47"/>
    </row>
    <row r="999" spans="2:4" s="35" customFormat="1" x14ac:dyDescent="0.2">
      <c r="B999" s="47"/>
      <c r="C999" s="47"/>
      <c r="D999" s="47"/>
    </row>
    <row r="1000" spans="2:4" s="35" customFormat="1" x14ac:dyDescent="0.2">
      <c r="B1000" s="47"/>
      <c r="C1000" s="47"/>
      <c r="D1000" s="47"/>
    </row>
    <row r="1001" spans="2:4" s="35" customFormat="1" x14ac:dyDescent="0.2">
      <c r="B1001" s="47"/>
      <c r="C1001" s="47"/>
      <c r="D1001" s="47"/>
    </row>
    <row r="1002" spans="2:4" s="35" customFormat="1" x14ac:dyDescent="0.2">
      <c r="B1002" s="47"/>
      <c r="C1002" s="47"/>
      <c r="D1002" s="47"/>
    </row>
    <row r="1003" spans="2:4" s="35" customFormat="1" x14ac:dyDescent="0.2">
      <c r="B1003" s="47"/>
      <c r="C1003" s="47"/>
      <c r="D1003" s="47"/>
    </row>
    <row r="1004" spans="2:4" s="35" customFormat="1" x14ac:dyDescent="0.2">
      <c r="B1004" s="47"/>
      <c r="C1004" s="47"/>
      <c r="D1004" s="47"/>
    </row>
    <row r="1005" spans="2:4" s="35" customFormat="1" x14ac:dyDescent="0.2">
      <c r="B1005" s="47"/>
      <c r="C1005" s="47"/>
      <c r="D1005" s="47"/>
    </row>
    <row r="1006" spans="2:4" s="35" customFormat="1" x14ac:dyDescent="0.2">
      <c r="B1006" s="47"/>
      <c r="C1006" s="47"/>
      <c r="D1006" s="47"/>
    </row>
    <row r="1007" spans="2:4" s="35" customFormat="1" x14ac:dyDescent="0.2">
      <c r="B1007" s="47"/>
      <c r="C1007" s="47"/>
      <c r="D1007" s="47"/>
    </row>
    <row r="1008" spans="2:4" s="35" customFormat="1" x14ac:dyDescent="0.2">
      <c r="B1008" s="47"/>
      <c r="C1008" s="47"/>
      <c r="D1008" s="47"/>
    </row>
    <row r="1009" spans="2:4" s="35" customFormat="1" x14ac:dyDescent="0.2">
      <c r="B1009" s="47"/>
      <c r="C1009" s="47"/>
      <c r="D1009" s="47"/>
    </row>
    <row r="1010" spans="2:4" s="35" customFormat="1" x14ac:dyDescent="0.2">
      <c r="B1010" s="47"/>
      <c r="C1010" s="47"/>
      <c r="D1010" s="47"/>
    </row>
    <row r="1011" spans="2:4" s="35" customFormat="1" x14ac:dyDescent="0.2">
      <c r="B1011" s="47"/>
      <c r="C1011" s="47"/>
      <c r="D1011" s="47"/>
    </row>
    <row r="1012" spans="2:4" s="35" customFormat="1" x14ac:dyDescent="0.2">
      <c r="B1012" s="47"/>
      <c r="C1012" s="47"/>
      <c r="D1012" s="47"/>
    </row>
    <row r="1013" spans="2:4" s="35" customFormat="1" x14ac:dyDescent="0.2">
      <c r="B1013" s="47"/>
      <c r="C1013" s="47"/>
      <c r="D1013" s="47"/>
    </row>
    <row r="1014" spans="2:4" s="35" customFormat="1" x14ac:dyDescent="0.2">
      <c r="B1014" s="47"/>
      <c r="C1014" s="47"/>
      <c r="D1014" s="47"/>
    </row>
    <row r="1015" spans="2:4" s="35" customFormat="1" x14ac:dyDescent="0.2">
      <c r="B1015" s="47"/>
      <c r="C1015" s="47"/>
      <c r="D1015" s="47"/>
    </row>
    <row r="1016" spans="2:4" s="35" customFormat="1" x14ac:dyDescent="0.2">
      <c r="B1016" s="47"/>
      <c r="C1016" s="47"/>
      <c r="D1016" s="47"/>
    </row>
    <row r="1017" spans="2:4" s="35" customFormat="1" x14ac:dyDescent="0.2">
      <c r="B1017" s="47"/>
      <c r="C1017" s="47"/>
      <c r="D1017" s="47"/>
    </row>
    <row r="1018" spans="2:4" s="35" customFormat="1" x14ac:dyDescent="0.2">
      <c r="B1018" s="47"/>
      <c r="C1018" s="47"/>
      <c r="D1018" s="47"/>
    </row>
    <row r="1019" spans="2:4" s="35" customFormat="1" x14ac:dyDescent="0.2">
      <c r="B1019" s="47"/>
      <c r="C1019" s="47"/>
      <c r="D1019" s="47"/>
    </row>
    <row r="1020" spans="2:4" s="35" customFormat="1" x14ac:dyDescent="0.2">
      <c r="B1020" s="47"/>
      <c r="C1020" s="47"/>
      <c r="D1020" s="47"/>
    </row>
    <row r="1021" spans="2:4" s="35" customFormat="1" x14ac:dyDescent="0.2">
      <c r="B1021" s="47"/>
      <c r="C1021" s="47"/>
      <c r="D1021" s="47"/>
    </row>
    <row r="1022" spans="2:4" s="35" customFormat="1" x14ac:dyDescent="0.2">
      <c r="B1022" s="47"/>
      <c r="C1022" s="47"/>
      <c r="D1022" s="47"/>
    </row>
    <row r="1023" spans="2:4" s="35" customFormat="1" x14ac:dyDescent="0.2">
      <c r="B1023" s="47"/>
      <c r="C1023" s="47"/>
      <c r="D1023" s="47"/>
    </row>
    <row r="1024" spans="2:4" s="35" customFormat="1" x14ac:dyDescent="0.2">
      <c r="B1024" s="47"/>
      <c r="C1024" s="47"/>
      <c r="D1024" s="47"/>
    </row>
    <row r="1025" spans="2:4" s="35" customFormat="1" x14ac:dyDescent="0.2">
      <c r="B1025" s="47"/>
      <c r="C1025" s="47"/>
      <c r="D1025" s="47"/>
    </row>
    <row r="1026" spans="2:4" s="35" customFormat="1" x14ac:dyDescent="0.2">
      <c r="B1026" s="47"/>
      <c r="C1026" s="47"/>
      <c r="D1026" s="47"/>
    </row>
    <row r="1027" spans="2:4" s="35" customFormat="1" x14ac:dyDescent="0.2">
      <c r="B1027" s="47"/>
      <c r="C1027" s="47"/>
      <c r="D1027" s="47"/>
    </row>
    <row r="1028" spans="2:4" s="35" customFormat="1" x14ac:dyDescent="0.2">
      <c r="B1028" s="47"/>
      <c r="C1028" s="47"/>
      <c r="D1028" s="47"/>
    </row>
    <row r="1029" spans="2:4" s="35" customFormat="1" x14ac:dyDescent="0.2">
      <c r="B1029" s="47"/>
      <c r="C1029" s="47"/>
      <c r="D1029" s="47"/>
    </row>
    <row r="1030" spans="2:4" s="35" customFormat="1" x14ac:dyDescent="0.2">
      <c r="B1030" s="47"/>
      <c r="C1030" s="47"/>
      <c r="D1030" s="47"/>
    </row>
    <row r="1031" spans="2:4" s="35" customFormat="1" x14ac:dyDescent="0.2">
      <c r="B1031" s="47"/>
      <c r="C1031" s="47"/>
      <c r="D1031" s="47"/>
    </row>
    <row r="1032" spans="2:4" s="35" customFormat="1" x14ac:dyDescent="0.2">
      <c r="B1032" s="47"/>
      <c r="C1032" s="47"/>
      <c r="D1032" s="47"/>
    </row>
    <row r="1033" spans="2:4" s="35" customFormat="1" x14ac:dyDescent="0.2">
      <c r="B1033" s="47"/>
      <c r="C1033" s="47"/>
      <c r="D1033" s="47"/>
    </row>
    <row r="1034" spans="2:4" s="35" customFormat="1" x14ac:dyDescent="0.2">
      <c r="B1034" s="47"/>
      <c r="C1034" s="47"/>
      <c r="D1034" s="47"/>
    </row>
    <row r="1035" spans="2:4" s="35" customFormat="1" x14ac:dyDescent="0.2">
      <c r="B1035" s="47"/>
      <c r="C1035" s="47"/>
      <c r="D1035" s="47"/>
    </row>
    <row r="1036" spans="2:4" s="35" customFormat="1" x14ac:dyDescent="0.2">
      <c r="B1036" s="47"/>
      <c r="C1036" s="47"/>
      <c r="D1036" s="47"/>
    </row>
    <row r="1037" spans="2:4" s="35" customFormat="1" x14ac:dyDescent="0.2">
      <c r="B1037" s="47"/>
      <c r="C1037" s="47"/>
      <c r="D1037" s="47"/>
    </row>
    <row r="1038" spans="2:4" s="35" customFormat="1" x14ac:dyDescent="0.2">
      <c r="B1038" s="47"/>
      <c r="C1038" s="47"/>
      <c r="D1038" s="47"/>
    </row>
    <row r="1039" spans="2:4" s="35" customFormat="1" x14ac:dyDescent="0.2">
      <c r="B1039" s="47"/>
      <c r="C1039" s="47"/>
      <c r="D1039" s="47"/>
    </row>
    <row r="1040" spans="2:4" s="35" customFormat="1" x14ac:dyDescent="0.2">
      <c r="B1040" s="47"/>
      <c r="C1040" s="47"/>
      <c r="D1040" s="47"/>
    </row>
    <row r="1041" spans="2:4" s="35" customFormat="1" x14ac:dyDescent="0.2">
      <c r="B1041" s="47"/>
      <c r="C1041" s="47"/>
      <c r="D1041" s="47"/>
    </row>
    <row r="1042" spans="2:4" s="35" customFormat="1" x14ac:dyDescent="0.2">
      <c r="B1042" s="47"/>
      <c r="C1042" s="47"/>
      <c r="D1042" s="47"/>
    </row>
    <row r="1043" spans="2:4" s="35" customFormat="1" x14ac:dyDescent="0.2">
      <c r="B1043" s="47"/>
      <c r="C1043" s="47"/>
      <c r="D1043" s="47"/>
    </row>
    <row r="1044" spans="2:4" s="35" customFormat="1" x14ac:dyDescent="0.2">
      <c r="B1044" s="47"/>
      <c r="C1044" s="47"/>
      <c r="D1044" s="47"/>
    </row>
    <row r="1045" spans="2:4" s="35" customFormat="1" x14ac:dyDescent="0.2">
      <c r="B1045" s="47"/>
      <c r="C1045" s="47"/>
      <c r="D1045" s="47"/>
    </row>
    <row r="1046" spans="2:4" s="35" customFormat="1" x14ac:dyDescent="0.2">
      <c r="B1046" s="47"/>
      <c r="C1046" s="47"/>
      <c r="D1046" s="47"/>
    </row>
    <row r="1047" spans="2:4" s="35" customFormat="1" x14ac:dyDescent="0.2">
      <c r="B1047" s="47"/>
      <c r="C1047" s="47"/>
      <c r="D1047" s="47"/>
    </row>
    <row r="1048" spans="2:4" s="35" customFormat="1" x14ac:dyDescent="0.2">
      <c r="B1048" s="47"/>
      <c r="C1048" s="47"/>
      <c r="D1048" s="47"/>
    </row>
    <row r="1049" spans="2:4" s="35" customFormat="1" x14ac:dyDescent="0.2">
      <c r="B1049" s="47"/>
      <c r="C1049" s="47"/>
      <c r="D1049" s="47"/>
    </row>
    <row r="1050" spans="2:4" s="35" customFormat="1" x14ac:dyDescent="0.2">
      <c r="B1050" s="47"/>
      <c r="C1050" s="47"/>
      <c r="D1050" s="47"/>
    </row>
    <row r="1051" spans="2:4" s="35" customFormat="1" x14ac:dyDescent="0.2">
      <c r="B1051" s="47"/>
      <c r="C1051" s="47"/>
      <c r="D1051" s="47"/>
    </row>
    <row r="1052" spans="2:4" s="35" customFormat="1" x14ac:dyDescent="0.2">
      <c r="B1052" s="47"/>
      <c r="C1052" s="47"/>
      <c r="D1052" s="47"/>
    </row>
    <row r="1053" spans="2:4" s="35" customFormat="1" x14ac:dyDescent="0.2">
      <c r="B1053" s="47"/>
      <c r="C1053" s="47"/>
      <c r="D1053" s="47"/>
    </row>
    <row r="1054" spans="2:4" s="35" customFormat="1" x14ac:dyDescent="0.2">
      <c r="B1054" s="47"/>
      <c r="C1054" s="47"/>
      <c r="D1054" s="47"/>
    </row>
    <row r="1055" spans="2:4" s="35" customFormat="1" x14ac:dyDescent="0.2">
      <c r="B1055" s="47"/>
      <c r="C1055" s="47"/>
      <c r="D1055" s="47"/>
    </row>
    <row r="1056" spans="2:4" s="35" customFormat="1" x14ac:dyDescent="0.2">
      <c r="B1056" s="47"/>
      <c r="C1056" s="47"/>
      <c r="D1056" s="47"/>
    </row>
    <row r="1057" spans="2:4" s="35" customFormat="1" x14ac:dyDescent="0.2">
      <c r="B1057" s="47"/>
      <c r="C1057" s="47"/>
      <c r="D1057" s="47"/>
    </row>
    <row r="1058" spans="2:4" s="35" customFormat="1" x14ac:dyDescent="0.2">
      <c r="B1058" s="47"/>
      <c r="C1058" s="47"/>
      <c r="D1058" s="47"/>
    </row>
    <row r="1059" spans="2:4" s="35" customFormat="1" x14ac:dyDescent="0.2">
      <c r="B1059" s="47"/>
      <c r="C1059" s="47"/>
      <c r="D1059" s="47"/>
    </row>
    <row r="1060" spans="2:4" s="35" customFormat="1" x14ac:dyDescent="0.2">
      <c r="B1060" s="47"/>
      <c r="C1060" s="47"/>
      <c r="D1060" s="47"/>
    </row>
    <row r="1061" spans="2:4" s="35" customFormat="1" x14ac:dyDescent="0.2">
      <c r="B1061" s="47"/>
      <c r="C1061" s="47"/>
      <c r="D1061" s="47"/>
    </row>
    <row r="1062" spans="2:4" s="35" customFormat="1" x14ac:dyDescent="0.2">
      <c r="B1062" s="47"/>
      <c r="C1062" s="47"/>
      <c r="D1062" s="47"/>
    </row>
    <row r="1063" spans="2:4" s="35" customFormat="1" x14ac:dyDescent="0.2">
      <c r="B1063" s="47"/>
      <c r="C1063" s="47"/>
      <c r="D1063" s="47"/>
    </row>
    <row r="1064" spans="2:4" s="35" customFormat="1" x14ac:dyDescent="0.2">
      <c r="B1064" s="47"/>
      <c r="C1064" s="47"/>
      <c r="D1064" s="47"/>
    </row>
    <row r="1065" spans="2:4" s="35" customFormat="1" x14ac:dyDescent="0.2">
      <c r="B1065" s="47"/>
      <c r="C1065" s="47"/>
      <c r="D1065" s="47"/>
    </row>
    <row r="1066" spans="2:4" s="35" customFormat="1" x14ac:dyDescent="0.2">
      <c r="B1066" s="47"/>
      <c r="C1066" s="47"/>
      <c r="D1066" s="47"/>
    </row>
    <row r="1067" spans="2:4" s="35" customFormat="1" x14ac:dyDescent="0.2">
      <c r="B1067" s="47"/>
      <c r="C1067" s="47"/>
      <c r="D1067" s="47"/>
    </row>
    <row r="1068" spans="2:4" s="35" customFormat="1" x14ac:dyDescent="0.2">
      <c r="B1068" s="47"/>
      <c r="C1068" s="47"/>
      <c r="D1068" s="47"/>
    </row>
    <row r="1069" spans="2:4" s="35" customFormat="1" x14ac:dyDescent="0.2">
      <c r="B1069" s="47"/>
      <c r="C1069" s="47"/>
      <c r="D1069" s="47"/>
    </row>
    <row r="1070" spans="2:4" s="35" customFormat="1" x14ac:dyDescent="0.2">
      <c r="B1070" s="47"/>
      <c r="C1070" s="47"/>
      <c r="D1070" s="47"/>
    </row>
    <row r="1071" spans="2:4" s="35" customFormat="1" x14ac:dyDescent="0.2">
      <c r="B1071" s="47"/>
      <c r="C1071" s="47"/>
      <c r="D1071" s="47"/>
    </row>
    <row r="1072" spans="2:4" s="35" customFormat="1" x14ac:dyDescent="0.2">
      <c r="B1072" s="47"/>
      <c r="C1072" s="47"/>
      <c r="D1072" s="47"/>
    </row>
    <row r="1073" spans="2:4" s="35" customFormat="1" x14ac:dyDescent="0.2">
      <c r="B1073" s="47"/>
      <c r="C1073" s="47"/>
      <c r="D1073" s="47"/>
    </row>
    <row r="1074" spans="2:4" s="35" customFormat="1" x14ac:dyDescent="0.2">
      <c r="B1074" s="47"/>
      <c r="C1074" s="47"/>
      <c r="D1074" s="47"/>
    </row>
    <row r="1075" spans="2:4" s="35" customFormat="1" x14ac:dyDescent="0.2">
      <c r="B1075" s="47"/>
      <c r="C1075" s="47"/>
      <c r="D1075" s="47"/>
    </row>
    <row r="1076" spans="2:4" s="35" customFormat="1" x14ac:dyDescent="0.2">
      <c r="B1076" s="47"/>
      <c r="C1076" s="47"/>
      <c r="D1076" s="47"/>
    </row>
    <row r="1077" spans="2:4" s="35" customFormat="1" x14ac:dyDescent="0.2">
      <c r="B1077" s="47"/>
      <c r="C1077" s="47"/>
      <c r="D1077" s="47"/>
    </row>
    <row r="1078" spans="2:4" s="35" customFormat="1" x14ac:dyDescent="0.2">
      <c r="B1078" s="47"/>
      <c r="C1078" s="47"/>
      <c r="D1078" s="47"/>
    </row>
    <row r="1079" spans="2:4" s="35" customFormat="1" x14ac:dyDescent="0.2">
      <c r="B1079" s="47"/>
      <c r="C1079" s="47"/>
      <c r="D1079" s="47"/>
    </row>
    <row r="1080" spans="2:4" s="35" customFormat="1" x14ac:dyDescent="0.2">
      <c r="B1080" s="47"/>
      <c r="C1080" s="47"/>
      <c r="D1080" s="47"/>
    </row>
    <row r="1081" spans="2:4" s="35" customFormat="1" x14ac:dyDescent="0.2">
      <c r="B1081" s="47"/>
      <c r="C1081" s="47"/>
      <c r="D1081" s="47"/>
    </row>
    <row r="1082" spans="2:4" s="35" customFormat="1" x14ac:dyDescent="0.2">
      <c r="B1082" s="47"/>
      <c r="C1082" s="47"/>
      <c r="D1082" s="47"/>
    </row>
    <row r="1083" spans="2:4" s="35" customFormat="1" x14ac:dyDescent="0.2">
      <c r="B1083" s="47"/>
      <c r="C1083" s="47"/>
      <c r="D1083" s="47"/>
    </row>
    <row r="1084" spans="2:4" s="35" customFormat="1" x14ac:dyDescent="0.2">
      <c r="B1084" s="47"/>
      <c r="C1084" s="47"/>
      <c r="D1084" s="47"/>
    </row>
    <row r="1085" spans="2:4" s="35" customFormat="1" x14ac:dyDescent="0.2">
      <c r="B1085" s="47"/>
      <c r="C1085" s="47"/>
      <c r="D1085" s="47"/>
    </row>
    <row r="1086" spans="2:4" s="35" customFormat="1" x14ac:dyDescent="0.2">
      <c r="B1086" s="47"/>
      <c r="C1086" s="47"/>
      <c r="D1086" s="47"/>
    </row>
    <row r="1087" spans="2:4" s="35" customFormat="1" x14ac:dyDescent="0.2">
      <c r="B1087" s="47"/>
      <c r="C1087" s="47"/>
      <c r="D1087" s="47"/>
    </row>
    <row r="1088" spans="2:4" s="35" customFormat="1" x14ac:dyDescent="0.2">
      <c r="B1088" s="47"/>
      <c r="C1088" s="47"/>
      <c r="D1088" s="47"/>
    </row>
    <row r="1089" spans="2:4" s="35" customFormat="1" x14ac:dyDescent="0.2">
      <c r="B1089" s="47"/>
      <c r="C1089" s="47"/>
      <c r="D1089" s="47"/>
    </row>
    <row r="1090" spans="2:4" s="35" customFormat="1" x14ac:dyDescent="0.2">
      <c r="B1090" s="47"/>
      <c r="C1090" s="47"/>
      <c r="D1090" s="47"/>
    </row>
    <row r="1091" spans="2:4" s="35" customFormat="1" x14ac:dyDescent="0.2">
      <c r="B1091" s="47"/>
      <c r="C1091" s="47"/>
      <c r="D1091" s="47"/>
    </row>
    <row r="1092" spans="2:4" s="35" customFormat="1" x14ac:dyDescent="0.2">
      <c r="B1092" s="47"/>
      <c r="C1092" s="47"/>
      <c r="D1092" s="47"/>
    </row>
    <row r="1093" spans="2:4" s="35" customFormat="1" x14ac:dyDescent="0.2">
      <c r="B1093" s="47"/>
      <c r="C1093" s="47"/>
      <c r="D1093" s="47"/>
    </row>
    <row r="1094" spans="2:4" s="35" customFormat="1" x14ac:dyDescent="0.2">
      <c r="B1094" s="47"/>
      <c r="C1094" s="47"/>
      <c r="D1094" s="47"/>
    </row>
    <row r="1095" spans="2:4" s="35" customFormat="1" x14ac:dyDescent="0.2">
      <c r="B1095" s="47"/>
      <c r="C1095" s="47"/>
      <c r="D1095" s="47"/>
    </row>
    <row r="1096" spans="2:4" s="35" customFormat="1" x14ac:dyDescent="0.2">
      <c r="B1096" s="47"/>
      <c r="C1096" s="47"/>
      <c r="D1096" s="47"/>
    </row>
    <row r="1097" spans="2:4" s="35" customFormat="1" x14ac:dyDescent="0.2">
      <c r="B1097" s="47"/>
      <c r="C1097" s="47"/>
      <c r="D1097" s="47"/>
    </row>
    <row r="1098" spans="2:4" s="35" customFormat="1" x14ac:dyDescent="0.2">
      <c r="B1098" s="47"/>
      <c r="C1098" s="47"/>
      <c r="D1098" s="47"/>
    </row>
    <row r="1099" spans="2:4" s="35" customFormat="1" x14ac:dyDescent="0.2">
      <c r="B1099" s="47"/>
      <c r="C1099" s="47"/>
      <c r="D1099" s="47"/>
    </row>
    <row r="1100" spans="2:4" s="35" customFormat="1" x14ac:dyDescent="0.2">
      <c r="B1100" s="47"/>
      <c r="C1100" s="47"/>
      <c r="D1100" s="47"/>
    </row>
    <row r="1101" spans="2:4" s="35" customFormat="1" x14ac:dyDescent="0.2">
      <c r="B1101" s="47"/>
      <c r="C1101" s="47"/>
      <c r="D1101" s="47"/>
    </row>
    <row r="1102" spans="2:4" s="35" customFormat="1" x14ac:dyDescent="0.2">
      <c r="B1102" s="47"/>
      <c r="C1102" s="47"/>
      <c r="D1102" s="47"/>
    </row>
    <row r="1103" spans="2:4" s="35" customFormat="1" x14ac:dyDescent="0.2">
      <c r="B1103" s="47"/>
      <c r="C1103" s="47"/>
      <c r="D1103" s="47"/>
    </row>
    <row r="1104" spans="2:4" s="35" customFormat="1" x14ac:dyDescent="0.2">
      <c r="B1104" s="47"/>
      <c r="C1104" s="47"/>
      <c r="D1104" s="47"/>
    </row>
    <row r="1105" spans="2:4" s="35" customFormat="1" x14ac:dyDescent="0.2">
      <c r="B1105" s="47"/>
      <c r="C1105" s="47"/>
      <c r="D1105" s="47"/>
    </row>
    <row r="1106" spans="2:4" s="35" customFormat="1" x14ac:dyDescent="0.2">
      <c r="B1106" s="47"/>
      <c r="C1106" s="47"/>
      <c r="D1106" s="47"/>
    </row>
    <row r="1107" spans="2:4" s="35" customFormat="1" x14ac:dyDescent="0.2">
      <c r="B1107" s="47"/>
      <c r="C1107" s="47"/>
      <c r="D1107" s="47"/>
    </row>
    <row r="1108" spans="2:4" s="35" customFormat="1" x14ac:dyDescent="0.2">
      <c r="B1108" s="47"/>
      <c r="C1108" s="47"/>
      <c r="D1108" s="47"/>
    </row>
    <row r="1109" spans="2:4" s="35" customFormat="1" x14ac:dyDescent="0.2">
      <c r="B1109" s="47"/>
      <c r="C1109" s="47"/>
      <c r="D1109" s="47"/>
    </row>
    <row r="1110" spans="2:4" s="35" customFormat="1" x14ac:dyDescent="0.2">
      <c r="B1110" s="47"/>
      <c r="C1110" s="47"/>
      <c r="D1110" s="47"/>
    </row>
    <row r="1111" spans="2:4" s="35" customFormat="1" x14ac:dyDescent="0.2">
      <c r="B1111" s="47"/>
      <c r="C1111" s="47"/>
      <c r="D1111" s="47"/>
    </row>
    <row r="1112" spans="2:4" s="35" customFormat="1" x14ac:dyDescent="0.2">
      <c r="B1112" s="47"/>
      <c r="C1112" s="47"/>
      <c r="D1112" s="47"/>
    </row>
    <row r="1113" spans="2:4" s="35" customFormat="1" x14ac:dyDescent="0.2">
      <c r="B1113" s="47"/>
      <c r="C1113" s="47"/>
      <c r="D1113" s="47"/>
    </row>
    <row r="1114" spans="2:4" s="35" customFormat="1" x14ac:dyDescent="0.2">
      <c r="B1114" s="47"/>
      <c r="C1114" s="47"/>
      <c r="D1114" s="47"/>
    </row>
    <row r="1115" spans="2:4" s="35" customFormat="1" x14ac:dyDescent="0.2">
      <c r="B1115" s="47"/>
      <c r="C1115" s="47"/>
      <c r="D1115" s="47"/>
    </row>
    <row r="1116" spans="2:4" s="35" customFormat="1" x14ac:dyDescent="0.2">
      <c r="B1116" s="47"/>
      <c r="C1116" s="47"/>
      <c r="D1116" s="47"/>
    </row>
    <row r="1117" spans="2:4" s="35" customFormat="1" x14ac:dyDescent="0.2">
      <c r="B1117" s="47"/>
      <c r="C1117" s="47"/>
      <c r="D1117" s="47"/>
    </row>
    <row r="1118" spans="2:4" s="35" customFormat="1" x14ac:dyDescent="0.2">
      <c r="B1118" s="47"/>
      <c r="C1118" s="47"/>
      <c r="D1118" s="47"/>
    </row>
    <row r="1119" spans="2:4" s="35" customFormat="1" x14ac:dyDescent="0.2">
      <c r="B1119" s="47"/>
      <c r="C1119" s="47"/>
      <c r="D1119" s="47"/>
    </row>
    <row r="1120" spans="2:4" s="35" customFormat="1" x14ac:dyDescent="0.2">
      <c r="B1120" s="47"/>
      <c r="C1120" s="47"/>
      <c r="D1120" s="47"/>
    </row>
    <row r="1121" spans="2:4" s="35" customFormat="1" x14ac:dyDescent="0.2">
      <c r="B1121" s="47"/>
      <c r="C1121" s="47"/>
      <c r="D1121" s="47"/>
    </row>
    <row r="1122" spans="2:4" s="35" customFormat="1" x14ac:dyDescent="0.2">
      <c r="B1122" s="47"/>
      <c r="C1122" s="47"/>
      <c r="D1122" s="47"/>
    </row>
    <row r="1123" spans="2:4" s="35" customFormat="1" x14ac:dyDescent="0.2">
      <c r="B1123" s="47"/>
      <c r="C1123" s="47"/>
      <c r="D1123" s="47"/>
    </row>
    <row r="1124" spans="2:4" s="35" customFormat="1" x14ac:dyDescent="0.2">
      <c r="B1124" s="47"/>
      <c r="C1124" s="47"/>
      <c r="D1124" s="47"/>
    </row>
    <row r="1125" spans="2:4" s="35" customFormat="1" x14ac:dyDescent="0.2">
      <c r="B1125" s="47"/>
      <c r="C1125" s="47"/>
      <c r="D1125" s="47"/>
    </row>
    <row r="1126" spans="2:4" s="35" customFormat="1" x14ac:dyDescent="0.2">
      <c r="B1126" s="47"/>
      <c r="C1126" s="47"/>
      <c r="D1126" s="47"/>
    </row>
    <row r="1127" spans="2:4" s="35" customFormat="1" x14ac:dyDescent="0.2">
      <c r="B1127" s="47"/>
      <c r="C1127" s="47"/>
      <c r="D1127" s="47"/>
    </row>
    <row r="1128" spans="2:4" s="35" customFormat="1" x14ac:dyDescent="0.2">
      <c r="B1128" s="47"/>
      <c r="C1128" s="47"/>
      <c r="D1128" s="47"/>
    </row>
    <row r="1129" spans="2:4" s="35" customFormat="1" x14ac:dyDescent="0.2">
      <c r="B1129" s="47"/>
      <c r="C1129" s="47"/>
      <c r="D1129" s="47"/>
    </row>
    <row r="1130" spans="2:4" s="35" customFormat="1" x14ac:dyDescent="0.2">
      <c r="B1130" s="47"/>
      <c r="C1130" s="47"/>
      <c r="D1130" s="47"/>
    </row>
    <row r="1131" spans="2:4" s="35" customFormat="1" x14ac:dyDescent="0.2">
      <c r="B1131" s="47"/>
      <c r="C1131" s="47"/>
      <c r="D1131" s="47"/>
    </row>
    <row r="1132" spans="2:4" s="35" customFormat="1" x14ac:dyDescent="0.2">
      <c r="B1132" s="47"/>
      <c r="C1132" s="47"/>
      <c r="D1132" s="47"/>
    </row>
    <row r="1133" spans="2:4" s="35" customFormat="1" x14ac:dyDescent="0.2">
      <c r="B1133" s="47"/>
      <c r="C1133" s="47"/>
      <c r="D1133" s="47"/>
    </row>
    <row r="1134" spans="2:4" s="35" customFormat="1" x14ac:dyDescent="0.2">
      <c r="B1134" s="47"/>
      <c r="C1134" s="47"/>
      <c r="D1134" s="47"/>
    </row>
    <row r="1135" spans="2:4" s="35" customFormat="1" x14ac:dyDescent="0.2">
      <c r="B1135" s="47"/>
      <c r="C1135" s="47"/>
      <c r="D1135" s="47"/>
    </row>
    <row r="1136" spans="2:4" s="35" customFormat="1" x14ac:dyDescent="0.2">
      <c r="B1136" s="47"/>
      <c r="C1136" s="47"/>
      <c r="D1136" s="47"/>
    </row>
    <row r="1137" spans="2:4" s="35" customFormat="1" x14ac:dyDescent="0.2">
      <c r="B1137" s="47"/>
      <c r="C1137" s="47"/>
      <c r="D1137" s="47"/>
    </row>
    <row r="1138" spans="2:4" s="35" customFormat="1" x14ac:dyDescent="0.2">
      <c r="B1138" s="47"/>
      <c r="C1138" s="47"/>
      <c r="D1138" s="47"/>
    </row>
    <row r="1139" spans="2:4" s="35" customFormat="1" x14ac:dyDescent="0.2">
      <c r="B1139" s="47"/>
      <c r="C1139" s="47"/>
      <c r="D1139" s="47"/>
    </row>
    <row r="1140" spans="2:4" s="35" customFormat="1" x14ac:dyDescent="0.2">
      <c r="B1140" s="47"/>
      <c r="C1140" s="47"/>
      <c r="D1140" s="47"/>
    </row>
    <row r="1141" spans="2:4" s="35" customFormat="1" x14ac:dyDescent="0.2">
      <c r="B1141" s="47"/>
      <c r="C1141" s="47"/>
      <c r="D1141" s="47"/>
    </row>
    <row r="1142" spans="2:4" s="35" customFormat="1" x14ac:dyDescent="0.2">
      <c r="B1142" s="47"/>
      <c r="C1142" s="47"/>
      <c r="D1142" s="47"/>
    </row>
    <row r="1143" spans="2:4" s="35" customFormat="1" x14ac:dyDescent="0.2">
      <c r="B1143" s="47"/>
      <c r="C1143" s="47"/>
      <c r="D1143" s="47"/>
    </row>
    <row r="1144" spans="2:4" s="35" customFormat="1" x14ac:dyDescent="0.2">
      <c r="B1144" s="47"/>
      <c r="C1144" s="47"/>
      <c r="D1144" s="47"/>
    </row>
    <row r="1145" spans="2:4" s="35" customFormat="1" x14ac:dyDescent="0.2">
      <c r="B1145" s="47"/>
      <c r="C1145" s="47"/>
      <c r="D1145" s="47"/>
    </row>
    <row r="1146" spans="2:4" s="35" customFormat="1" x14ac:dyDescent="0.2">
      <c r="B1146" s="47"/>
      <c r="C1146" s="47"/>
      <c r="D1146" s="47"/>
    </row>
    <row r="1147" spans="2:4" s="35" customFormat="1" x14ac:dyDescent="0.2">
      <c r="B1147" s="47"/>
      <c r="C1147" s="47"/>
      <c r="D1147" s="47"/>
    </row>
    <row r="1148" spans="2:4" s="35" customFormat="1" x14ac:dyDescent="0.2">
      <c r="B1148" s="47"/>
      <c r="C1148" s="47"/>
      <c r="D1148" s="47"/>
    </row>
    <row r="1149" spans="2:4" s="35" customFormat="1" x14ac:dyDescent="0.2">
      <c r="B1149" s="47"/>
      <c r="C1149" s="47"/>
      <c r="D1149" s="47"/>
    </row>
    <row r="1150" spans="2:4" s="35" customFormat="1" x14ac:dyDescent="0.2">
      <c r="B1150" s="47"/>
      <c r="C1150" s="47"/>
      <c r="D1150" s="47"/>
    </row>
    <row r="1151" spans="2:4" s="35" customFormat="1" x14ac:dyDescent="0.2">
      <c r="B1151" s="47"/>
      <c r="C1151" s="47"/>
      <c r="D1151" s="47"/>
    </row>
    <row r="1152" spans="2:4" s="35" customFormat="1" x14ac:dyDescent="0.2">
      <c r="B1152" s="47"/>
      <c r="C1152" s="47"/>
      <c r="D1152" s="47"/>
    </row>
    <row r="1153" spans="2:4" s="35" customFormat="1" x14ac:dyDescent="0.2">
      <c r="B1153" s="47"/>
      <c r="C1153" s="47"/>
      <c r="D1153" s="47"/>
    </row>
    <row r="1154" spans="2:4" s="35" customFormat="1" x14ac:dyDescent="0.2">
      <c r="B1154" s="47"/>
      <c r="C1154" s="47"/>
      <c r="D1154" s="47"/>
    </row>
    <row r="1155" spans="2:4" s="35" customFormat="1" x14ac:dyDescent="0.2">
      <c r="B1155" s="47"/>
      <c r="C1155" s="47"/>
      <c r="D1155" s="47"/>
    </row>
    <row r="1156" spans="2:4" s="35" customFormat="1" x14ac:dyDescent="0.2">
      <c r="B1156" s="47"/>
      <c r="C1156" s="47"/>
      <c r="D1156" s="47"/>
    </row>
    <row r="1157" spans="2:4" s="35" customFormat="1" x14ac:dyDescent="0.2">
      <c r="B1157" s="47"/>
      <c r="C1157" s="47"/>
      <c r="D1157" s="47"/>
    </row>
    <row r="1158" spans="2:4" s="35" customFormat="1" x14ac:dyDescent="0.2">
      <c r="B1158" s="47"/>
      <c r="C1158" s="47"/>
      <c r="D1158" s="47"/>
    </row>
    <row r="1159" spans="2:4" s="35" customFormat="1" x14ac:dyDescent="0.2">
      <c r="B1159" s="47"/>
      <c r="C1159" s="47"/>
      <c r="D1159" s="47"/>
    </row>
    <row r="1160" spans="2:4" s="35" customFormat="1" x14ac:dyDescent="0.2">
      <c r="B1160" s="47"/>
      <c r="C1160" s="47"/>
      <c r="D1160" s="47"/>
    </row>
    <row r="1161" spans="2:4" s="35" customFormat="1" x14ac:dyDescent="0.2">
      <c r="B1161" s="47"/>
      <c r="C1161" s="47"/>
      <c r="D1161" s="47"/>
    </row>
    <row r="1162" spans="2:4" s="35" customFormat="1" x14ac:dyDescent="0.2">
      <c r="B1162" s="47"/>
      <c r="C1162" s="47"/>
      <c r="D1162" s="47"/>
    </row>
    <row r="1163" spans="2:4" s="35" customFormat="1" x14ac:dyDescent="0.2">
      <c r="B1163" s="47"/>
      <c r="C1163" s="47"/>
      <c r="D1163" s="47"/>
    </row>
    <row r="1164" spans="2:4" s="35" customFormat="1" x14ac:dyDescent="0.2">
      <c r="B1164" s="47"/>
      <c r="C1164" s="47"/>
      <c r="D1164" s="47"/>
    </row>
    <row r="1165" spans="2:4" s="35" customFormat="1" x14ac:dyDescent="0.2">
      <c r="B1165" s="47"/>
      <c r="C1165" s="47"/>
      <c r="D1165" s="47"/>
    </row>
    <row r="1166" spans="2:4" s="35" customFormat="1" x14ac:dyDescent="0.2">
      <c r="B1166" s="47"/>
      <c r="C1166" s="47"/>
      <c r="D1166" s="47"/>
    </row>
    <row r="1167" spans="2:4" s="35" customFormat="1" x14ac:dyDescent="0.2">
      <c r="B1167" s="47"/>
      <c r="C1167" s="47"/>
      <c r="D1167" s="47"/>
    </row>
    <row r="1168" spans="2:4" s="35" customFormat="1" x14ac:dyDescent="0.2">
      <c r="B1168" s="47"/>
      <c r="C1168" s="47"/>
      <c r="D1168" s="47"/>
    </row>
    <row r="1169" spans="2:4" s="35" customFormat="1" x14ac:dyDescent="0.2">
      <c r="B1169" s="47"/>
      <c r="C1169" s="47"/>
      <c r="D1169" s="47"/>
    </row>
    <row r="1170" spans="2:4" s="35" customFormat="1" x14ac:dyDescent="0.2">
      <c r="B1170" s="47"/>
      <c r="C1170" s="47"/>
      <c r="D1170" s="47"/>
    </row>
    <row r="1171" spans="2:4" s="35" customFormat="1" x14ac:dyDescent="0.2">
      <c r="B1171" s="47"/>
      <c r="C1171" s="47"/>
      <c r="D1171" s="47"/>
    </row>
    <row r="1172" spans="2:4" s="35" customFormat="1" x14ac:dyDescent="0.2">
      <c r="B1172" s="47"/>
      <c r="C1172" s="47"/>
      <c r="D1172" s="47"/>
    </row>
    <row r="1173" spans="2:4" s="35" customFormat="1" x14ac:dyDescent="0.2">
      <c r="B1173" s="47"/>
      <c r="C1173" s="47"/>
      <c r="D1173" s="47"/>
    </row>
    <row r="1174" spans="2:4" s="35" customFormat="1" x14ac:dyDescent="0.2">
      <c r="B1174" s="47"/>
      <c r="C1174" s="47"/>
      <c r="D1174" s="47"/>
    </row>
    <row r="1175" spans="2:4" s="35" customFormat="1" x14ac:dyDescent="0.2">
      <c r="B1175" s="47"/>
      <c r="C1175" s="47"/>
      <c r="D1175" s="47"/>
    </row>
    <row r="1176" spans="2:4" s="35" customFormat="1" x14ac:dyDescent="0.2">
      <c r="B1176" s="47"/>
      <c r="C1176" s="47"/>
      <c r="D1176" s="47"/>
    </row>
    <row r="1177" spans="2:4" s="35" customFormat="1" x14ac:dyDescent="0.2">
      <c r="B1177" s="47"/>
      <c r="C1177" s="47"/>
      <c r="D1177" s="47"/>
    </row>
    <row r="1178" spans="2:4" s="35" customFormat="1" x14ac:dyDescent="0.2">
      <c r="B1178" s="47"/>
      <c r="C1178" s="47"/>
      <c r="D1178" s="47"/>
    </row>
    <row r="1179" spans="2:4" s="35" customFormat="1" x14ac:dyDescent="0.2">
      <c r="B1179" s="47"/>
      <c r="C1179" s="47"/>
      <c r="D1179" s="47"/>
    </row>
    <row r="1180" spans="2:4" s="35" customFormat="1" x14ac:dyDescent="0.2">
      <c r="B1180" s="47"/>
      <c r="C1180" s="47"/>
      <c r="D1180" s="47"/>
    </row>
    <row r="1181" spans="2:4" s="35" customFormat="1" x14ac:dyDescent="0.2">
      <c r="B1181" s="47"/>
      <c r="C1181" s="47"/>
      <c r="D1181" s="47"/>
    </row>
    <row r="1182" spans="2:4" s="35" customFormat="1" x14ac:dyDescent="0.2">
      <c r="B1182" s="47"/>
      <c r="C1182" s="47"/>
      <c r="D1182" s="47"/>
    </row>
    <row r="1183" spans="2:4" s="35" customFormat="1" x14ac:dyDescent="0.2">
      <c r="B1183" s="47"/>
      <c r="C1183" s="47"/>
      <c r="D1183" s="47"/>
    </row>
    <row r="1184" spans="2:4" s="35" customFormat="1" x14ac:dyDescent="0.2">
      <c r="B1184" s="47"/>
      <c r="C1184" s="47"/>
      <c r="D1184" s="47"/>
    </row>
    <row r="1185" spans="2:4" s="35" customFormat="1" x14ac:dyDescent="0.2">
      <c r="B1185" s="47"/>
      <c r="C1185" s="47"/>
      <c r="D1185" s="47"/>
    </row>
    <row r="1186" spans="2:4" s="35" customFormat="1" x14ac:dyDescent="0.2">
      <c r="B1186" s="47"/>
      <c r="C1186" s="47"/>
      <c r="D1186" s="47"/>
    </row>
    <row r="1187" spans="2:4" s="35" customFormat="1" x14ac:dyDescent="0.2">
      <c r="B1187" s="47"/>
      <c r="C1187" s="47"/>
      <c r="D1187" s="47"/>
    </row>
    <row r="1188" spans="2:4" s="35" customFormat="1" x14ac:dyDescent="0.2">
      <c r="B1188" s="47"/>
      <c r="C1188" s="47"/>
      <c r="D1188" s="47"/>
    </row>
    <row r="1189" spans="2:4" s="35" customFormat="1" x14ac:dyDescent="0.2">
      <c r="B1189" s="47"/>
      <c r="C1189" s="47"/>
      <c r="D1189" s="47"/>
    </row>
    <row r="1190" spans="2:4" s="35" customFormat="1" x14ac:dyDescent="0.2">
      <c r="B1190" s="47"/>
      <c r="C1190" s="47"/>
      <c r="D1190" s="47"/>
    </row>
    <row r="1191" spans="2:4" s="35" customFormat="1" x14ac:dyDescent="0.2">
      <c r="B1191" s="47"/>
      <c r="C1191" s="47"/>
      <c r="D1191" s="47"/>
    </row>
    <row r="1192" spans="2:4" s="35" customFormat="1" x14ac:dyDescent="0.2">
      <c r="B1192" s="47"/>
      <c r="C1192" s="47"/>
      <c r="D1192" s="47"/>
    </row>
    <row r="1193" spans="2:4" s="35" customFormat="1" x14ac:dyDescent="0.2">
      <c r="B1193" s="47"/>
      <c r="C1193" s="47"/>
      <c r="D1193" s="47"/>
    </row>
    <row r="1194" spans="2:4" s="35" customFormat="1" x14ac:dyDescent="0.2">
      <c r="B1194" s="47"/>
      <c r="C1194" s="47"/>
      <c r="D1194" s="47"/>
    </row>
    <row r="1195" spans="2:4" s="35" customFormat="1" x14ac:dyDescent="0.2">
      <c r="B1195" s="47"/>
      <c r="C1195" s="47"/>
      <c r="D1195" s="47"/>
    </row>
    <row r="1196" spans="2:4" s="35" customFormat="1" x14ac:dyDescent="0.2">
      <c r="B1196" s="47"/>
      <c r="C1196" s="47"/>
      <c r="D1196" s="47"/>
    </row>
    <row r="1197" spans="2:4" s="35" customFormat="1" x14ac:dyDescent="0.2">
      <c r="B1197" s="47"/>
      <c r="C1197" s="47"/>
      <c r="D1197" s="47"/>
    </row>
    <row r="1198" spans="2:4" s="35" customFormat="1" x14ac:dyDescent="0.2">
      <c r="B1198" s="47"/>
      <c r="C1198" s="47"/>
      <c r="D1198" s="47"/>
    </row>
    <row r="1199" spans="2:4" s="35" customFormat="1" x14ac:dyDescent="0.2">
      <c r="B1199" s="47"/>
      <c r="C1199" s="47"/>
      <c r="D1199" s="47"/>
    </row>
    <row r="1200" spans="2:4" s="35" customFormat="1" x14ac:dyDescent="0.2">
      <c r="B1200" s="47"/>
      <c r="C1200" s="47"/>
      <c r="D1200" s="47"/>
    </row>
    <row r="1201" spans="2:4" s="35" customFormat="1" x14ac:dyDescent="0.2">
      <c r="B1201" s="47"/>
      <c r="C1201" s="47"/>
      <c r="D1201" s="47"/>
    </row>
    <row r="1202" spans="2:4" s="35" customFormat="1" x14ac:dyDescent="0.2">
      <c r="B1202" s="47"/>
      <c r="C1202" s="47"/>
      <c r="D1202" s="47"/>
    </row>
    <row r="1203" spans="2:4" s="35" customFormat="1" x14ac:dyDescent="0.2">
      <c r="B1203" s="47"/>
      <c r="C1203" s="47"/>
      <c r="D1203" s="47"/>
    </row>
    <row r="1204" spans="2:4" s="35" customFormat="1" x14ac:dyDescent="0.2">
      <c r="B1204" s="47"/>
      <c r="C1204" s="47"/>
      <c r="D1204" s="47"/>
    </row>
    <row r="1205" spans="2:4" s="35" customFormat="1" x14ac:dyDescent="0.2">
      <c r="B1205" s="47"/>
      <c r="C1205" s="47"/>
      <c r="D1205" s="47"/>
    </row>
    <row r="1206" spans="2:4" s="35" customFormat="1" x14ac:dyDescent="0.2">
      <c r="B1206" s="47"/>
      <c r="C1206" s="47"/>
      <c r="D1206" s="47"/>
    </row>
    <row r="1207" spans="2:4" s="35" customFormat="1" x14ac:dyDescent="0.2">
      <c r="B1207" s="47"/>
      <c r="C1207" s="47"/>
      <c r="D1207" s="47"/>
    </row>
    <row r="1208" spans="2:4" s="35" customFormat="1" x14ac:dyDescent="0.2">
      <c r="B1208" s="47"/>
      <c r="C1208" s="47"/>
      <c r="D1208" s="47"/>
    </row>
    <row r="1209" spans="2:4" s="35" customFormat="1" x14ac:dyDescent="0.2">
      <c r="B1209" s="47"/>
      <c r="C1209" s="47"/>
      <c r="D1209" s="47"/>
    </row>
    <row r="1210" spans="2:4" s="35" customFormat="1" x14ac:dyDescent="0.2">
      <c r="B1210" s="47"/>
      <c r="C1210" s="47"/>
      <c r="D1210" s="47"/>
    </row>
    <row r="1211" spans="2:4" s="35" customFormat="1" x14ac:dyDescent="0.2">
      <c r="B1211" s="47"/>
      <c r="C1211" s="47"/>
      <c r="D1211" s="47"/>
    </row>
    <row r="1212" spans="2:4" s="35" customFormat="1" x14ac:dyDescent="0.2">
      <c r="B1212" s="47"/>
      <c r="C1212" s="47"/>
      <c r="D1212" s="47"/>
    </row>
    <row r="1213" spans="2:4" s="35" customFormat="1" x14ac:dyDescent="0.2">
      <c r="B1213" s="47"/>
      <c r="C1213" s="47"/>
      <c r="D1213" s="47"/>
    </row>
    <row r="1214" spans="2:4" s="35" customFormat="1" x14ac:dyDescent="0.2">
      <c r="B1214" s="47"/>
      <c r="C1214" s="47"/>
      <c r="D1214" s="47"/>
    </row>
    <row r="1215" spans="2:4" s="35" customFormat="1" x14ac:dyDescent="0.2">
      <c r="B1215" s="47"/>
      <c r="C1215" s="47"/>
      <c r="D1215" s="47"/>
    </row>
    <row r="1216" spans="2:4" s="35" customFormat="1" x14ac:dyDescent="0.2">
      <c r="B1216" s="47"/>
      <c r="C1216" s="47"/>
      <c r="D1216" s="47"/>
    </row>
    <row r="1217" spans="2:4" s="35" customFormat="1" x14ac:dyDescent="0.2">
      <c r="B1217" s="47"/>
      <c r="C1217" s="47"/>
      <c r="D1217" s="47"/>
    </row>
    <row r="1218" spans="2:4" s="35" customFormat="1" x14ac:dyDescent="0.2">
      <c r="B1218" s="47"/>
      <c r="C1218" s="47"/>
      <c r="D1218" s="47"/>
    </row>
    <row r="1219" spans="2:4" s="35" customFormat="1" x14ac:dyDescent="0.2">
      <c r="B1219" s="47"/>
      <c r="C1219" s="47"/>
      <c r="D1219" s="47"/>
    </row>
    <row r="1220" spans="2:4" s="35" customFormat="1" x14ac:dyDescent="0.2">
      <c r="B1220" s="47"/>
      <c r="C1220" s="47"/>
      <c r="D1220" s="47"/>
    </row>
    <row r="1221" spans="2:4" s="35" customFormat="1" x14ac:dyDescent="0.2">
      <c r="B1221" s="47"/>
      <c r="C1221" s="47"/>
      <c r="D1221" s="47"/>
    </row>
    <row r="1222" spans="2:4" s="35" customFormat="1" x14ac:dyDescent="0.2">
      <c r="B1222" s="47"/>
      <c r="C1222" s="47"/>
      <c r="D1222" s="47"/>
    </row>
    <row r="1223" spans="2:4" s="35" customFormat="1" x14ac:dyDescent="0.2">
      <c r="B1223" s="47"/>
      <c r="C1223" s="47"/>
      <c r="D1223" s="47"/>
    </row>
    <row r="1224" spans="2:4" s="35" customFormat="1" x14ac:dyDescent="0.2">
      <c r="B1224" s="47"/>
      <c r="C1224" s="47"/>
      <c r="D1224" s="47"/>
    </row>
    <row r="1225" spans="2:4" s="35" customFormat="1" x14ac:dyDescent="0.2">
      <c r="B1225" s="47"/>
      <c r="C1225" s="47"/>
      <c r="D1225" s="47"/>
    </row>
    <row r="1226" spans="2:4" s="35" customFormat="1" x14ac:dyDescent="0.2">
      <c r="B1226" s="47"/>
      <c r="C1226" s="47"/>
      <c r="D1226" s="47"/>
    </row>
    <row r="1227" spans="2:4" s="35" customFormat="1" x14ac:dyDescent="0.2">
      <c r="B1227" s="47"/>
      <c r="C1227" s="47"/>
      <c r="D1227" s="47"/>
    </row>
    <row r="1228" spans="2:4" s="35" customFormat="1" x14ac:dyDescent="0.2">
      <c r="B1228" s="47"/>
      <c r="C1228" s="47"/>
      <c r="D1228" s="47"/>
    </row>
  </sheetData>
  <sheetProtection sheet="1" objects="1" scenarios="1"/>
  <mergeCells count="21">
    <mergeCell ref="A1:E1"/>
    <mergeCell ref="A2:E2"/>
    <mergeCell ref="A3:E3"/>
    <mergeCell ref="A4:E4"/>
    <mergeCell ref="A12:E12"/>
    <mergeCell ref="A17:E17"/>
    <mergeCell ref="A18:E18"/>
    <mergeCell ref="A5:E5"/>
    <mergeCell ref="A6:E9"/>
    <mergeCell ref="A10:E10"/>
    <mergeCell ref="A11:E11"/>
    <mergeCell ref="A13:E13"/>
    <mergeCell ref="A19:E19"/>
    <mergeCell ref="A20:E22"/>
    <mergeCell ref="A23:E23"/>
    <mergeCell ref="A35:E38"/>
    <mergeCell ref="A40:E41"/>
    <mergeCell ref="A24:E24"/>
    <mergeCell ref="A25:E25"/>
    <mergeCell ref="A26:E26"/>
    <mergeCell ref="A31:E33"/>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zoomScaleNormal="100" workbookViewId="0">
      <selection activeCell="C54" sqref="C54"/>
    </sheetView>
  </sheetViews>
  <sheetFormatPr defaultRowHeight="12.75" x14ac:dyDescent="0.2"/>
  <cols>
    <col min="1" max="1" width="31" bestFit="1" customWidth="1"/>
    <col min="2" max="2" width="10.85546875" customWidth="1"/>
    <col min="3" max="4" width="14.140625" style="121" bestFit="1" customWidth="1"/>
    <col min="5" max="5" width="25.7109375" style="121" customWidth="1"/>
  </cols>
  <sheetData>
    <row r="1" spans="1:5" x14ac:dyDescent="0.2">
      <c r="A1" s="139" t="str">
        <f>'Initial Data'!A1</f>
        <v>2022-2023</v>
      </c>
    </row>
    <row r="2" spans="1:5" x14ac:dyDescent="0.2">
      <c r="A2" s="396" t="s">
        <v>130</v>
      </c>
      <c r="B2" s="381"/>
      <c r="C2" s="381"/>
      <c r="D2" s="381"/>
      <c r="E2" s="381"/>
    </row>
    <row r="3" spans="1:5" x14ac:dyDescent="0.2">
      <c r="A3" s="17"/>
      <c r="B3" s="17"/>
      <c r="C3" s="127"/>
      <c r="D3" s="127"/>
      <c r="E3" s="127"/>
    </row>
    <row r="4" spans="1:5" x14ac:dyDescent="0.2">
      <c r="A4" s="396" t="s">
        <v>131</v>
      </c>
      <c r="B4" s="381"/>
      <c r="C4" s="381"/>
      <c r="D4" s="381"/>
      <c r="E4" s="381"/>
    </row>
    <row r="5" spans="1:5" x14ac:dyDescent="0.2">
      <c r="A5" s="92"/>
      <c r="B5" s="17"/>
      <c r="C5" s="127"/>
      <c r="D5" s="127"/>
      <c r="E5" s="127"/>
    </row>
    <row r="6" spans="1:5" x14ac:dyDescent="0.2">
      <c r="A6" s="318" t="s">
        <v>178</v>
      </c>
      <c r="B6" s="318"/>
      <c r="C6" s="318"/>
      <c r="D6" s="318"/>
      <c r="E6" s="318"/>
    </row>
    <row r="7" spans="1:5" x14ac:dyDescent="0.2">
      <c r="A7" s="19"/>
      <c r="B7" s="17"/>
      <c r="C7" s="127"/>
      <c r="D7" s="127"/>
      <c r="E7" s="127"/>
    </row>
    <row r="8" spans="1:5" x14ac:dyDescent="0.2">
      <c r="A8" s="311" t="s">
        <v>132</v>
      </c>
      <c r="B8" s="381"/>
      <c r="C8" s="381"/>
      <c r="D8" s="381"/>
      <c r="E8" s="381"/>
    </row>
    <row r="9" spans="1:5" x14ac:dyDescent="0.2">
      <c r="A9" s="399" t="s">
        <v>133</v>
      </c>
      <c r="B9" s="400"/>
      <c r="C9" s="400"/>
      <c r="D9" s="400"/>
      <c r="E9" s="400"/>
    </row>
    <row r="10" spans="1:5" x14ac:dyDescent="0.2">
      <c r="A10" s="20"/>
      <c r="B10" s="20"/>
      <c r="C10" s="128"/>
      <c r="D10" s="128"/>
      <c r="E10" s="128"/>
    </row>
    <row r="11" spans="1:5" x14ac:dyDescent="0.2">
      <c r="A11" s="395" t="s">
        <v>183</v>
      </c>
      <c r="B11" s="383"/>
      <c r="C11" s="383"/>
      <c r="D11" s="383"/>
      <c r="E11" s="383"/>
    </row>
    <row r="12" spans="1:5" x14ac:dyDescent="0.2">
      <c r="A12" s="383"/>
      <c r="B12" s="383"/>
      <c r="C12" s="383"/>
      <c r="D12" s="383"/>
      <c r="E12" s="383"/>
    </row>
    <row r="13" spans="1:5" x14ac:dyDescent="0.2">
      <c r="A13" s="383"/>
      <c r="B13" s="383"/>
      <c r="C13" s="383"/>
      <c r="D13" s="383"/>
      <c r="E13" s="383"/>
    </row>
    <row r="14" spans="1:5" x14ac:dyDescent="0.2">
      <c r="A14" s="383"/>
      <c r="B14" s="383"/>
      <c r="C14" s="383"/>
      <c r="D14" s="383"/>
      <c r="E14" s="383"/>
    </row>
    <row r="15" spans="1:5" ht="13.5" thickBot="1" x14ac:dyDescent="0.25">
      <c r="B15" s="2"/>
      <c r="C15" s="126"/>
      <c r="D15" s="126"/>
    </row>
    <row r="16" spans="1:5" x14ac:dyDescent="0.2">
      <c r="A16" s="93" t="s">
        <v>81</v>
      </c>
      <c r="B16" s="13"/>
      <c r="C16" s="129"/>
      <c r="D16" s="129"/>
      <c r="E16" s="130"/>
    </row>
    <row r="17" spans="1:5" ht="51" x14ac:dyDescent="0.2">
      <c r="A17" s="94" t="s">
        <v>106</v>
      </c>
      <c r="B17" s="95" t="s">
        <v>107</v>
      </c>
      <c r="C17" s="131" t="s">
        <v>115</v>
      </c>
      <c r="D17" s="131" t="s">
        <v>116</v>
      </c>
      <c r="E17" s="132" t="s">
        <v>117</v>
      </c>
    </row>
    <row r="18" spans="1:5" x14ac:dyDescent="0.2">
      <c r="A18" s="74" t="s">
        <v>108</v>
      </c>
      <c r="B18" s="75"/>
      <c r="C18" s="33" t="s">
        <v>23</v>
      </c>
      <c r="D18" s="33"/>
      <c r="E18" s="133"/>
    </row>
    <row r="19" spans="1:5" x14ac:dyDescent="0.2">
      <c r="A19" s="76" t="s">
        <v>3</v>
      </c>
      <c r="B19" s="77" t="s">
        <v>177</v>
      </c>
      <c r="C19" s="71">
        <v>0</v>
      </c>
      <c r="D19" s="71">
        <v>0</v>
      </c>
      <c r="E19" s="134">
        <f>(D19-C19)</f>
        <v>0</v>
      </c>
    </row>
    <row r="20" spans="1:5" x14ac:dyDescent="0.2">
      <c r="A20" s="76" t="s">
        <v>109</v>
      </c>
      <c r="B20" s="77" t="s">
        <v>177</v>
      </c>
      <c r="C20" s="71">
        <v>0</v>
      </c>
      <c r="D20" s="71">
        <v>0</v>
      </c>
      <c r="E20" s="134">
        <f>(D20-C20)</f>
        <v>0</v>
      </c>
    </row>
    <row r="21" spans="1:5" x14ac:dyDescent="0.2">
      <c r="A21" s="74" t="s">
        <v>110</v>
      </c>
      <c r="B21" s="78"/>
      <c r="C21" s="99">
        <v>0</v>
      </c>
      <c r="D21" s="99">
        <v>0</v>
      </c>
      <c r="E21" s="134">
        <f>(D21-C21)</f>
        <v>0</v>
      </c>
    </row>
    <row r="22" spans="1:5" x14ac:dyDescent="0.2">
      <c r="A22" s="74" t="s">
        <v>111</v>
      </c>
      <c r="B22" s="75"/>
      <c r="C22" s="33"/>
      <c r="D22" s="33"/>
      <c r="E22" s="133"/>
    </row>
    <row r="23" spans="1:5" x14ac:dyDescent="0.2">
      <c r="A23" s="76" t="s">
        <v>6</v>
      </c>
      <c r="B23" s="77" t="s">
        <v>177</v>
      </c>
      <c r="C23" s="71">
        <v>0</v>
      </c>
      <c r="D23" s="71">
        <v>0</v>
      </c>
      <c r="E23" s="134">
        <f>(D23-C23)</f>
        <v>0</v>
      </c>
    </row>
    <row r="24" spans="1:5" x14ac:dyDescent="0.2">
      <c r="A24" s="76" t="s">
        <v>7</v>
      </c>
      <c r="B24" s="77" t="s">
        <v>177</v>
      </c>
      <c r="C24" s="71">
        <v>0</v>
      </c>
      <c r="D24" s="71">
        <v>0</v>
      </c>
      <c r="E24" s="134">
        <f>(D24-C24)</f>
        <v>0</v>
      </c>
    </row>
    <row r="25" spans="1:5" x14ac:dyDescent="0.2">
      <c r="A25" s="76" t="s">
        <v>8</v>
      </c>
      <c r="B25" s="77" t="s">
        <v>177</v>
      </c>
      <c r="C25" s="71">
        <v>0</v>
      </c>
      <c r="D25" s="71">
        <v>0</v>
      </c>
      <c r="E25" s="134">
        <f>(D25-C25)</f>
        <v>0</v>
      </c>
    </row>
    <row r="26" spans="1:5" x14ac:dyDescent="0.2">
      <c r="A26" s="74" t="s">
        <v>112</v>
      </c>
      <c r="B26" s="78"/>
      <c r="C26" s="99">
        <v>0</v>
      </c>
      <c r="D26" s="99">
        <v>0</v>
      </c>
      <c r="E26" s="134">
        <f>(D26-C26)</f>
        <v>0</v>
      </c>
    </row>
    <row r="27" spans="1:5" x14ac:dyDescent="0.2">
      <c r="A27" s="74" t="s">
        <v>113</v>
      </c>
      <c r="B27" s="75"/>
      <c r="C27" s="33"/>
      <c r="D27" s="33"/>
      <c r="E27" s="133"/>
    </row>
    <row r="28" spans="1:5" x14ac:dyDescent="0.2">
      <c r="A28" s="234" t="s">
        <v>217</v>
      </c>
      <c r="B28" s="77" t="s">
        <v>177</v>
      </c>
      <c r="C28" s="71">
        <v>0</v>
      </c>
      <c r="D28" s="71">
        <v>0</v>
      </c>
      <c r="E28" s="134">
        <f>(D28-C28)</f>
        <v>0</v>
      </c>
    </row>
    <row r="29" spans="1:5" ht="13.5" thickBot="1" x14ac:dyDescent="0.25">
      <c r="A29" s="79" t="s">
        <v>114</v>
      </c>
      <c r="B29" s="80" t="s">
        <v>177</v>
      </c>
      <c r="C29" s="135">
        <v>0</v>
      </c>
      <c r="D29" s="135">
        <v>0</v>
      </c>
      <c r="E29" s="136">
        <f>(D29-C29)</f>
        <v>0</v>
      </c>
    </row>
    <row r="30" spans="1:5" x14ac:dyDescent="0.2">
      <c r="B30" s="2"/>
      <c r="C30" s="126"/>
      <c r="D30" s="126"/>
    </row>
    <row r="31" spans="1:5" ht="12.75" customHeight="1" x14ac:dyDescent="0.2">
      <c r="A31" t="str">
        <f>'Budget Adoption Format'!A1:D1</f>
        <v>2022-2023</v>
      </c>
      <c r="B31" s="2"/>
      <c r="C31" s="126"/>
      <c r="D31" s="126"/>
    </row>
    <row r="32" spans="1:5" x14ac:dyDescent="0.2">
      <c r="B32" s="2"/>
      <c r="C32" s="126"/>
      <c r="D32" s="126"/>
    </row>
    <row r="33" spans="1:5" x14ac:dyDescent="0.2">
      <c r="B33" s="2"/>
      <c r="C33" s="126"/>
      <c r="D33" s="126"/>
    </row>
    <row r="34" spans="1:5" x14ac:dyDescent="0.2">
      <c r="A34" s="318"/>
      <c r="B34" s="318"/>
      <c r="C34" s="318"/>
      <c r="D34" s="318"/>
      <c r="E34" s="318"/>
    </row>
    <row r="35" spans="1:5" x14ac:dyDescent="0.2">
      <c r="B35" s="2"/>
      <c r="C35" s="126"/>
      <c r="D35" s="126"/>
    </row>
    <row r="36" spans="1:5" x14ac:dyDescent="0.2">
      <c r="A36" s="396" t="s">
        <v>130</v>
      </c>
      <c r="B36" s="381"/>
      <c r="C36" s="381"/>
      <c r="D36" s="381"/>
      <c r="E36" s="381"/>
    </row>
    <row r="37" spans="1:5" x14ac:dyDescent="0.2">
      <c r="A37" s="396" t="s">
        <v>134</v>
      </c>
      <c r="B37" s="381"/>
      <c r="C37" s="381"/>
      <c r="D37" s="381"/>
      <c r="E37" s="381"/>
    </row>
    <row r="38" spans="1:5" x14ac:dyDescent="0.2">
      <c r="A38" s="92"/>
      <c r="B38" s="17"/>
      <c r="C38" s="127"/>
      <c r="D38" s="127"/>
      <c r="E38" s="127"/>
    </row>
    <row r="39" spans="1:5" x14ac:dyDescent="0.2">
      <c r="A39" s="318" t="s">
        <v>178</v>
      </c>
      <c r="B39" s="318"/>
      <c r="C39" s="318"/>
      <c r="D39" s="318"/>
      <c r="E39" s="318"/>
    </row>
    <row r="40" spans="1:5" x14ac:dyDescent="0.2">
      <c r="B40" s="2"/>
      <c r="C40" s="126"/>
      <c r="D40" s="126"/>
    </row>
    <row r="41" spans="1:5" x14ac:dyDescent="0.2">
      <c r="A41" s="311" t="s">
        <v>132</v>
      </c>
      <c r="B41" s="381"/>
      <c r="C41" s="381"/>
      <c r="D41" s="381"/>
      <c r="E41" s="381"/>
    </row>
    <row r="42" spans="1:5" x14ac:dyDescent="0.2">
      <c r="A42" s="397" t="s">
        <v>167</v>
      </c>
      <c r="B42" s="398"/>
      <c r="C42" s="398"/>
      <c r="D42" s="398"/>
      <c r="E42" s="398"/>
    </row>
    <row r="43" spans="1:5" x14ac:dyDescent="0.2">
      <c r="A43" s="18"/>
      <c r="B43" s="17"/>
      <c r="C43" s="127"/>
      <c r="D43" s="127"/>
      <c r="E43" s="127"/>
    </row>
    <row r="44" spans="1:5" x14ac:dyDescent="0.2">
      <c r="A44" s="18"/>
      <c r="B44" s="17"/>
      <c r="C44" s="127"/>
      <c r="D44" s="127"/>
      <c r="E44" s="127"/>
    </row>
    <row r="45" spans="1:5" x14ac:dyDescent="0.2">
      <c r="A45" s="394" t="s">
        <v>184</v>
      </c>
      <c r="B45" s="395"/>
      <c r="C45" s="395"/>
      <c r="D45" s="395"/>
      <c r="E45" s="395"/>
    </row>
    <row r="46" spans="1:5" x14ac:dyDescent="0.2">
      <c r="A46" s="395"/>
      <c r="B46" s="395"/>
      <c r="C46" s="395"/>
      <c r="D46" s="395"/>
      <c r="E46" s="395"/>
    </row>
    <row r="47" spans="1:5" x14ac:dyDescent="0.2">
      <c r="A47" s="395"/>
      <c r="B47" s="395"/>
      <c r="C47" s="395"/>
      <c r="D47" s="395"/>
      <c r="E47" s="395"/>
    </row>
    <row r="48" spans="1:5" x14ac:dyDescent="0.2">
      <c r="A48" s="18"/>
      <c r="B48" s="17"/>
      <c r="C48" s="127"/>
      <c r="D48" s="127"/>
      <c r="E48" s="127"/>
    </row>
    <row r="49" spans="1:5" ht="13.5" thickBot="1" x14ac:dyDescent="0.25">
      <c r="B49" s="2"/>
      <c r="C49" s="126"/>
      <c r="D49" s="126"/>
    </row>
    <row r="50" spans="1:5" x14ac:dyDescent="0.2">
      <c r="A50" s="93" t="s">
        <v>81</v>
      </c>
      <c r="B50" s="13"/>
      <c r="C50" s="129"/>
      <c r="D50" s="129"/>
      <c r="E50" s="130"/>
    </row>
    <row r="51" spans="1:5" ht="51" x14ac:dyDescent="0.2">
      <c r="A51" s="94" t="s">
        <v>106</v>
      </c>
      <c r="B51" s="95" t="s">
        <v>107</v>
      </c>
      <c r="C51" s="131" t="s">
        <v>115</v>
      </c>
      <c r="D51" s="131" t="s">
        <v>116</v>
      </c>
      <c r="E51" s="132" t="s">
        <v>117</v>
      </c>
    </row>
    <row r="52" spans="1:5" x14ac:dyDescent="0.2">
      <c r="A52" s="74" t="s">
        <v>111</v>
      </c>
      <c r="B52" s="75"/>
      <c r="C52" s="33"/>
      <c r="D52" s="33"/>
      <c r="E52" s="133"/>
    </row>
    <row r="53" spans="1:5" x14ac:dyDescent="0.2">
      <c r="A53" s="76" t="s">
        <v>6</v>
      </c>
      <c r="B53" s="77" t="s">
        <v>177</v>
      </c>
      <c r="C53" s="71">
        <v>0</v>
      </c>
      <c r="D53" s="71">
        <v>0</v>
      </c>
      <c r="E53" s="134">
        <f>(D53-C53)</f>
        <v>0</v>
      </c>
    </row>
    <row r="54" spans="1:5" x14ac:dyDescent="0.2">
      <c r="A54" s="76" t="s">
        <v>7</v>
      </c>
      <c r="B54" s="77" t="s">
        <v>177</v>
      </c>
      <c r="C54" s="71">
        <v>0</v>
      </c>
      <c r="D54" s="71">
        <v>0</v>
      </c>
      <c r="E54" s="134">
        <f>(D54-C54)</f>
        <v>0</v>
      </c>
    </row>
    <row r="55" spans="1:5" x14ac:dyDescent="0.2">
      <c r="A55" s="74" t="s">
        <v>112</v>
      </c>
      <c r="B55" s="78"/>
      <c r="C55" s="99">
        <v>0</v>
      </c>
      <c r="D55" s="99">
        <v>0</v>
      </c>
      <c r="E55" s="134">
        <f>(D55-C55)</f>
        <v>0</v>
      </c>
    </row>
    <row r="56" spans="1:5" x14ac:dyDescent="0.2">
      <c r="A56" s="74" t="s">
        <v>113</v>
      </c>
      <c r="B56" s="75"/>
      <c r="C56" s="33"/>
      <c r="D56" s="33"/>
      <c r="E56" s="133"/>
    </row>
    <row r="57" spans="1:5" x14ac:dyDescent="0.2">
      <c r="A57" s="234" t="str">
        <f>+A28</f>
        <v>Fund Balance, Restricted</v>
      </c>
      <c r="B57" s="77" t="s">
        <v>177</v>
      </c>
      <c r="C57" s="71">
        <v>0</v>
      </c>
      <c r="D57" s="71">
        <v>0</v>
      </c>
      <c r="E57" s="134">
        <f>(D57-C57)</f>
        <v>0</v>
      </c>
    </row>
    <row r="58" spans="1:5" ht="13.5" thickBot="1" x14ac:dyDescent="0.25">
      <c r="A58" s="79" t="s">
        <v>114</v>
      </c>
      <c r="B58" s="80" t="s">
        <v>177</v>
      </c>
      <c r="C58" s="135">
        <v>0</v>
      </c>
      <c r="D58" s="135">
        <v>0</v>
      </c>
      <c r="E58" s="136">
        <f>(D58-C58)</f>
        <v>0</v>
      </c>
    </row>
  </sheetData>
  <sheetProtection selectLockedCells="1"/>
  <mergeCells count="13">
    <mergeCell ref="A2:E2"/>
    <mergeCell ref="A4:E4"/>
    <mergeCell ref="A8:E8"/>
    <mergeCell ref="A9:E9"/>
    <mergeCell ref="A6:E6"/>
    <mergeCell ref="A45:E47"/>
    <mergeCell ref="A11:E14"/>
    <mergeCell ref="A36:E36"/>
    <mergeCell ref="A37:E37"/>
    <mergeCell ref="A41:E41"/>
    <mergeCell ref="A34:E34"/>
    <mergeCell ref="A39:E39"/>
    <mergeCell ref="A42:E42"/>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Workbook Instructions</vt:lpstr>
      <vt:lpstr>Initial Data</vt:lpstr>
      <vt:lpstr>Budget Adoption Format</vt:lpstr>
      <vt:lpstr>Budget Publication Format</vt:lpstr>
      <vt:lpstr>Sample Public Hearing Notices</vt:lpstr>
      <vt:lpstr>Budget Change Format</vt:lpstr>
      <vt:lpstr>Sheet1</vt:lpstr>
      <vt:lpstr>'Budget Change Format'!Print_Area</vt:lpstr>
      <vt:lpstr>'Budget Publication Format'!Print_Area</vt:lpstr>
      <vt:lpstr>'Initial Data'!Print_Area</vt:lpstr>
      <vt:lpstr>'Sample Public Hearing Notices'!Print_Area</vt:lpstr>
      <vt:lpstr>'Workbook 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65.90 Publication Document</dc:title>
  <dc:subject>Budget Adoption Format, ss.65.90</dc:subject>
  <dc:creator>School Finance Team</dc:creator>
  <cp:keywords>Budget Adoption Format,65.90</cp:keywords>
  <dc:description>This is the yearly Budget Adoption Format per ss.65.90.</dc:description>
  <cp:lastModifiedBy>Kordus, Roger J.   DPI</cp:lastModifiedBy>
  <cp:lastPrinted>2019-03-21T18:59:08Z</cp:lastPrinted>
  <dcterms:created xsi:type="dcterms:W3CDTF">1999-04-08T17:22:56Z</dcterms:created>
  <dcterms:modified xsi:type="dcterms:W3CDTF">2022-06-17T19:58:04Z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