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80" windowWidth="8600" windowHeight="3410"/>
  </bookViews>
  <sheets>
    <sheet name="Costs" sheetId="1" r:id="rId1"/>
    <sheet name="SQL" sheetId="10" state="hidden" r:id="rId2"/>
  </sheets>
  <definedNames>
    <definedName name="_xlnm.Print_Titles" localSheetId="0">Costs!$1:$4</definedName>
  </definedNames>
  <calcPr calcId="125725"/>
</workbook>
</file>

<file path=xl/calcChain.xml><?xml version="1.0" encoding="utf-8"?>
<calcChain xmlns="http://schemas.openxmlformats.org/spreadsheetml/2006/main">
  <c r="A447" i="1"/>
  <c r="Q6"/>
  <c r="Q7" s="1"/>
  <c r="Q8" s="1"/>
  <c r="Q9" s="1"/>
  <c r="Q10" s="1"/>
  <c r="Q11" s="1"/>
  <c r="Q12" s="1"/>
  <c r="Q13" s="1"/>
  <c r="Q15" s="1"/>
  <c r="Q16" s="1"/>
  <c r="Q17" s="1"/>
  <c r="Q18" s="1"/>
  <c r="Q19" s="1"/>
  <c r="Q20" s="1"/>
  <c r="Q21" s="1"/>
  <c r="Q22" s="1"/>
  <c r="Q23" s="1"/>
  <c r="Q24" s="1"/>
  <c r="Q25" s="1"/>
  <c r="Q26" s="1"/>
  <c r="Q28" s="1"/>
  <c r="Q29" s="1"/>
  <c r="Q30" s="1"/>
  <c r="Q31" s="1"/>
  <c r="Q32" s="1"/>
  <c r="Q33" s="1"/>
  <c r="Q34" s="1"/>
  <c r="Q35" s="1"/>
  <c r="Q36" s="1"/>
  <c r="Q37" s="1"/>
  <c r="Q38" s="1"/>
  <c r="Q39" s="1"/>
  <c r="Q40" s="1"/>
  <c r="Q41" s="1"/>
  <c r="Q42" s="1"/>
  <c r="Q43" s="1"/>
  <c r="Q45" s="1"/>
  <c r="Q46" s="1"/>
  <c r="Q47" s="1"/>
  <c r="Q48" s="1"/>
  <c r="Q49" s="1"/>
  <c r="Q50" s="1"/>
  <c r="Q51" s="1"/>
  <c r="Q52" s="1"/>
  <c r="Q53" s="1"/>
  <c r="Q54" s="1"/>
  <c r="Q55" s="1"/>
  <c r="Q56" s="1"/>
  <c r="Q57" s="1"/>
  <c r="Q58" s="1"/>
  <c r="Q59" s="1"/>
  <c r="Q60" s="1"/>
  <c r="Q61" s="1"/>
  <c r="Q62" s="1"/>
  <c r="Q63" s="1"/>
  <c r="Q64" s="1"/>
  <c r="Q65" s="1"/>
  <c r="Q66" s="1"/>
  <c r="Q67" s="1"/>
  <c r="Q68" s="1"/>
  <c r="Q69" s="1"/>
  <c r="Q70" s="1"/>
  <c r="Q71" s="1"/>
  <c r="Q72" s="1"/>
  <c r="Q74" s="1"/>
  <c r="Q75" s="1"/>
  <c r="Q76" s="1"/>
  <c r="Q77" s="1"/>
  <c r="Q78" s="1"/>
  <c r="Q79" s="1"/>
  <c r="Q80" s="1"/>
  <c r="Q81" s="1"/>
  <c r="Q82" s="1"/>
  <c r="Q83" s="1"/>
  <c r="Q84" s="1"/>
  <c r="Q85" s="1"/>
  <c r="Q86" s="1"/>
  <c r="Q87" s="1"/>
  <c r="Q88" s="1"/>
  <c r="Q89" s="1"/>
  <c r="Q90" s="1"/>
  <c r="Q91" s="1"/>
  <c r="Q92" s="1"/>
  <c r="Q93" s="1"/>
  <c r="Q94" s="1"/>
  <c r="Q95" s="1"/>
  <c r="Q96" s="1"/>
  <c r="Q97" s="1"/>
  <c r="Q98" s="1"/>
  <c r="Q100" s="1"/>
  <c r="Q101" s="1"/>
  <c r="Q102" s="1"/>
  <c r="Q103" s="1"/>
  <c r="Q104" s="1"/>
  <c r="Q105" s="1"/>
  <c r="Q106" s="1"/>
  <c r="Q107" s="1"/>
  <c r="Q108" s="1"/>
  <c r="Q109" s="1"/>
  <c r="Q110" s="1"/>
  <c r="Q111" s="1"/>
  <c r="Q112" s="1"/>
  <c r="Q113" s="1"/>
  <c r="Q114" s="1"/>
  <c r="Q115" s="1"/>
  <c r="Q116" s="1"/>
  <c r="Q118" s="1"/>
  <c r="Q119" s="1"/>
  <c r="Q120" s="1"/>
  <c r="Q121" s="1"/>
  <c r="Q122" s="1"/>
  <c r="Q123" s="1"/>
  <c r="Q124" s="1"/>
  <c r="Q125" s="1"/>
  <c r="Q126" s="1"/>
  <c r="Q127" s="1"/>
  <c r="Q128" s="1"/>
  <c r="Q129" s="1"/>
  <c r="Q130" s="1"/>
  <c r="Q132" s="1"/>
  <c r="P6"/>
  <c r="P7" s="1"/>
  <c r="P8" s="1"/>
  <c r="P9" s="1"/>
  <c r="P10" s="1"/>
  <c r="P11" s="1"/>
  <c r="P12" s="1"/>
  <c r="P13" s="1"/>
  <c r="P14" s="1"/>
  <c r="P15" s="1"/>
  <c r="P16" s="1"/>
  <c r="P17" s="1"/>
  <c r="P18" s="1"/>
  <c r="P19" s="1"/>
  <c r="P20" s="1"/>
  <c r="P21" s="1"/>
  <c r="P22" s="1"/>
  <c r="P23" s="1"/>
  <c r="P24" s="1"/>
  <c r="P25" s="1"/>
  <c r="P26" s="1"/>
  <c r="P27" s="1"/>
  <c r="P28" s="1"/>
  <c r="P29" s="1"/>
  <c r="P30" s="1"/>
  <c r="P31" s="1"/>
  <c r="P32" s="1"/>
  <c r="P33" s="1"/>
  <c r="P34" s="1"/>
  <c r="P35" s="1"/>
  <c r="P36" s="1"/>
  <c r="P37" s="1"/>
  <c r="P38" s="1"/>
  <c r="P39" s="1"/>
  <c r="P40" s="1"/>
  <c r="P41" s="1"/>
  <c r="P42" s="1"/>
  <c r="P43" s="1"/>
  <c r="P44" s="1"/>
  <c r="P45" s="1"/>
  <c r="P46" s="1"/>
  <c r="P47" s="1"/>
  <c r="P48" s="1"/>
  <c r="P49" s="1"/>
  <c r="P50" s="1"/>
  <c r="P51" s="1"/>
  <c r="P52" s="1"/>
  <c r="P53" s="1"/>
  <c r="P54" s="1"/>
  <c r="P55" s="1"/>
  <c r="P56" s="1"/>
  <c r="P57" s="1"/>
  <c r="P58" s="1"/>
  <c r="P59" s="1"/>
  <c r="P60" s="1"/>
  <c r="P61" s="1"/>
  <c r="P62" s="1"/>
  <c r="P63" s="1"/>
  <c r="P64" s="1"/>
  <c r="P65" s="1"/>
  <c r="P66" s="1"/>
  <c r="P67" s="1"/>
  <c r="P68" s="1"/>
  <c r="P69" s="1"/>
  <c r="P70" s="1"/>
  <c r="P71" s="1"/>
  <c r="P72" s="1"/>
  <c r="P73" s="1"/>
  <c r="P74" s="1"/>
  <c r="P75" s="1"/>
  <c r="P76" s="1"/>
  <c r="P77" s="1"/>
  <c r="P78" s="1"/>
  <c r="P79" s="1"/>
  <c r="P80" s="1"/>
  <c r="P81" s="1"/>
  <c r="P82" s="1"/>
  <c r="P83" s="1"/>
  <c r="P84" s="1"/>
  <c r="P85" s="1"/>
  <c r="P86" s="1"/>
  <c r="P87" s="1"/>
  <c r="P88" s="1"/>
  <c r="P89" s="1"/>
  <c r="P90" s="1"/>
  <c r="P91" s="1"/>
  <c r="P92" s="1"/>
  <c r="P93" s="1"/>
  <c r="P94" s="1"/>
  <c r="P95" s="1"/>
  <c r="P96" s="1"/>
  <c r="P97" s="1"/>
  <c r="P98" s="1"/>
  <c r="P99" s="1"/>
  <c r="P100" s="1"/>
  <c r="P101" s="1"/>
  <c r="P102" s="1"/>
  <c r="P103" s="1"/>
  <c r="P104" s="1"/>
  <c r="P105" s="1"/>
  <c r="P106" s="1"/>
  <c r="P107" s="1"/>
  <c r="P108" s="1"/>
  <c r="P109" s="1"/>
  <c r="P110" s="1"/>
  <c r="P111" s="1"/>
  <c r="P112" s="1"/>
  <c r="P113" s="1"/>
  <c r="P114" s="1"/>
  <c r="P115" s="1"/>
  <c r="P116" s="1"/>
  <c r="P117" s="1"/>
  <c r="P118" s="1"/>
  <c r="P119" s="1"/>
  <c r="P120" s="1"/>
  <c r="P121" s="1"/>
  <c r="P122" s="1"/>
  <c r="P123" s="1"/>
  <c r="P124" s="1"/>
  <c r="P125" s="1"/>
  <c r="P126" s="1"/>
  <c r="P127" s="1"/>
  <c r="P128" s="1"/>
  <c r="P129" s="1"/>
  <c r="P130" s="1"/>
  <c r="P131" s="1"/>
  <c r="P132" s="1"/>
  <c r="P134" s="1"/>
  <c r="P135" s="1"/>
  <c r="P136" s="1"/>
  <c r="P137" s="1"/>
  <c r="P138" s="1"/>
  <c r="P139" s="1"/>
  <c r="P140" s="1"/>
  <c r="P141" s="1"/>
  <c r="P142" s="1"/>
  <c r="P143" s="1"/>
  <c r="P144" s="1"/>
  <c r="P145" s="1"/>
  <c r="P146" s="1"/>
  <c r="P147" s="1"/>
  <c r="P148" s="1"/>
  <c r="P149" s="1"/>
  <c r="P150" s="1"/>
  <c r="P151" s="1"/>
  <c r="P152" s="1"/>
  <c r="P153" s="1"/>
  <c r="P154" s="1"/>
  <c r="P155" s="1"/>
  <c r="P156" s="1"/>
  <c r="P157" s="1"/>
  <c r="P158" s="1"/>
  <c r="P159" s="1"/>
  <c r="P160" s="1"/>
  <c r="P161" s="1"/>
  <c r="P162" s="1"/>
  <c r="P163" s="1"/>
  <c r="P164" s="1"/>
  <c r="P165" s="1"/>
  <c r="P166" s="1"/>
  <c r="P167" s="1"/>
  <c r="P168" s="1"/>
  <c r="P169" s="1"/>
  <c r="P170" s="1"/>
  <c r="P171" s="1"/>
  <c r="P172" s="1"/>
  <c r="P173" s="1"/>
  <c r="P174" s="1"/>
  <c r="P175" s="1"/>
  <c r="P176" s="1"/>
  <c r="P177" s="1"/>
  <c r="P178" s="1"/>
  <c r="P179" s="1"/>
  <c r="P180" s="1"/>
  <c r="P181" s="1"/>
  <c r="P182" s="1"/>
  <c r="P183" s="1"/>
  <c r="P184" s="1"/>
  <c r="P185" s="1"/>
  <c r="P186" s="1"/>
  <c r="P187" s="1"/>
  <c r="P188" s="1"/>
  <c r="P189" s="1"/>
  <c r="P190" s="1"/>
  <c r="P191" s="1"/>
  <c r="P192" s="1"/>
  <c r="P193" s="1"/>
  <c r="P194" s="1"/>
  <c r="P195" s="1"/>
  <c r="P196" s="1"/>
  <c r="P197" s="1"/>
  <c r="P198" s="1"/>
  <c r="P199" s="1"/>
  <c r="P200" s="1"/>
  <c r="P201" s="1"/>
  <c r="P202" s="1"/>
  <c r="P203" s="1"/>
  <c r="P204" s="1"/>
  <c r="P205" s="1"/>
  <c r="P206" s="1"/>
  <c r="P207" s="1"/>
  <c r="P208" s="1"/>
  <c r="P209" s="1"/>
  <c r="P210" s="1"/>
  <c r="P211" s="1"/>
  <c r="P212" s="1"/>
  <c r="P213" s="1"/>
  <c r="P214" s="1"/>
  <c r="P215" s="1"/>
  <c r="P216" s="1"/>
  <c r="P217" s="1"/>
  <c r="P218" s="1"/>
  <c r="P219" s="1"/>
  <c r="P220" s="1"/>
  <c r="P221" s="1"/>
  <c r="P222" s="1"/>
  <c r="P223" s="1"/>
  <c r="P224" s="1"/>
  <c r="P225" s="1"/>
  <c r="P226" s="1"/>
  <c r="P227" s="1"/>
  <c r="P228" s="1"/>
  <c r="P229" s="1"/>
  <c r="P230" s="1"/>
  <c r="P231" s="1"/>
  <c r="P232" s="1"/>
  <c r="P233" s="1"/>
  <c r="P234" s="1"/>
  <c r="P235" s="1"/>
  <c r="P236" s="1"/>
  <c r="P237" s="1"/>
  <c r="P238" s="1"/>
  <c r="P239" s="1"/>
  <c r="P240" s="1"/>
  <c r="P241" s="1"/>
  <c r="P242" s="1"/>
  <c r="P243" s="1"/>
  <c r="P244" s="1"/>
  <c r="P245" s="1"/>
  <c r="P246" s="1"/>
  <c r="P247" s="1"/>
  <c r="P248" s="1"/>
  <c r="P249" s="1"/>
  <c r="P250" s="1"/>
  <c r="P251" s="1"/>
  <c r="P252" s="1"/>
  <c r="P253" s="1"/>
  <c r="P254" s="1"/>
  <c r="P255" s="1"/>
  <c r="P256" s="1"/>
  <c r="P257" s="1"/>
  <c r="P258" s="1"/>
  <c r="P259" s="1"/>
  <c r="P260" s="1"/>
  <c r="P261" s="1"/>
  <c r="P262" s="1"/>
  <c r="P263" s="1"/>
  <c r="P264" s="1"/>
  <c r="P265" s="1"/>
  <c r="P266" s="1"/>
  <c r="P267" s="1"/>
  <c r="P268" s="1"/>
  <c r="P269" s="1"/>
  <c r="P270" s="1"/>
  <c r="P271" s="1"/>
  <c r="P272" s="1"/>
  <c r="P273" s="1"/>
  <c r="P274" s="1"/>
  <c r="P275" s="1"/>
  <c r="P276" s="1"/>
  <c r="P277" s="1"/>
  <c r="P278" s="1"/>
  <c r="P279" s="1"/>
  <c r="P280" s="1"/>
  <c r="P281" s="1"/>
  <c r="P282" s="1"/>
  <c r="P283" s="1"/>
  <c r="P284" s="1"/>
  <c r="P285" s="1"/>
  <c r="P286" s="1"/>
  <c r="P287" s="1"/>
  <c r="P288" s="1"/>
  <c r="P289" s="1"/>
  <c r="P290" s="1"/>
  <c r="P291" s="1"/>
  <c r="P292" s="1"/>
  <c r="P293" s="1"/>
  <c r="P294" s="1"/>
  <c r="P295" s="1"/>
  <c r="P296" s="1"/>
  <c r="P297" s="1"/>
  <c r="P298" s="1"/>
  <c r="P299" s="1"/>
  <c r="P300" s="1"/>
  <c r="P301" s="1"/>
  <c r="P302" s="1"/>
  <c r="P303" s="1"/>
  <c r="P304" s="1"/>
  <c r="P305" s="1"/>
  <c r="P306" s="1"/>
  <c r="P307" s="1"/>
  <c r="P308" s="1"/>
  <c r="P309" s="1"/>
  <c r="P310" s="1"/>
  <c r="P311" s="1"/>
  <c r="P312" s="1"/>
  <c r="P313" s="1"/>
  <c r="P314" s="1"/>
  <c r="P315" s="1"/>
  <c r="P316" s="1"/>
  <c r="P317" s="1"/>
  <c r="P318" s="1"/>
  <c r="P319" s="1"/>
  <c r="P320" s="1"/>
  <c r="P321" s="1"/>
  <c r="P322" s="1"/>
  <c r="P323" s="1"/>
  <c r="P324" s="1"/>
  <c r="P325" s="1"/>
  <c r="P326" s="1"/>
  <c r="P327" s="1"/>
  <c r="P328" s="1"/>
  <c r="P329" s="1"/>
  <c r="P330" s="1"/>
  <c r="P331" s="1"/>
  <c r="P332" s="1"/>
  <c r="P333" s="1"/>
  <c r="P334" s="1"/>
  <c r="P335" s="1"/>
  <c r="P336" s="1"/>
  <c r="P337" s="1"/>
  <c r="P338" s="1"/>
  <c r="P339" s="1"/>
  <c r="P340" s="1"/>
  <c r="P341" s="1"/>
  <c r="P342" s="1"/>
  <c r="P343" s="1"/>
  <c r="P344" s="1"/>
  <c r="P345" s="1"/>
  <c r="P346" s="1"/>
  <c r="P347" s="1"/>
  <c r="P348" s="1"/>
  <c r="P349" s="1"/>
  <c r="P350" s="1"/>
  <c r="P351" s="1"/>
  <c r="P352" s="1"/>
  <c r="P353" s="1"/>
  <c r="P354" s="1"/>
  <c r="P355" s="1"/>
  <c r="P356" s="1"/>
  <c r="P357" s="1"/>
  <c r="P358" s="1"/>
  <c r="P359" s="1"/>
  <c r="P360" s="1"/>
  <c r="P361" s="1"/>
  <c r="P362" s="1"/>
  <c r="P363" s="1"/>
  <c r="P364" s="1"/>
  <c r="P365" s="1"/>
  <c r="P366" s="1"/>
  <c r="P367" s="1"/>
  <c r="P368" s="1"/>
  <c r="P369" s="1"/>
  <c r="P370" s="1"/>
  <c r="P371" s="1"/>
  <c r="P372" s="1"/>
  <c r="P373" s="1"/>
  <c r="P374" s="1"/>
  <c r="P375" s="1"/>
  <c r="P376" s="1"/>
  <c r="P377" s="1"/>
  <c r="P378" s="1"/>
  <c r="P379" s="1"/>
  <c r="P380" s="1"/>
  <c r="P381" s="1"/>
  <c r="P382" s="1"/>
  <c r="P383" s="1"/>
  <c r="P384" s="1"/>
  <c r="P385" s="1"/>
  <c r="P386" s="1"/>
  <c r="P387" s="1"/>
  <c r="P388" s="1"/>
  <c r="P389" s="1"/>
  <c r="P390" s="1"/>
  <c r="P391" s="1"/>
  <c r="P392" s="1"/>
  <c r="P393" s="1"/>
  <c r="P394" s="1"/>
  <c r="P395" s="1"/>
  <c r="P396" s="1"/>
  <c r="P397" s="1"/>
  <c r="P398" s="1"/>
  <c r="P399" s="1"/>
  <c r="P400" s="1"/>
  <c r="P401" s="1"/>
  <c r="P402" s="1"/>
  <c r="P403" s="1"/>
  <c r="P404" s="1"/>
  <c r="P405" s="1"/>
  <c r="P406" s="1"/>
  <c r="P407" s="1"/>
  <c r="P408" s="1"/>
  <c r="P409" s="1"/>
  <c r="P410" s="1"/>
  <c r="P411" s="1"/>
  <c r="P412" s="1"/>
  <c r="P413" s="1"/>
  <c r="P414" s="1"/>
  <c r="P415" s="1"/>
  <c r="P416" s="1"/>
  <c r="P417" s="1"/>
  <c r="P418" s="1"/>
  <c r="P419" s="1"/>
  <c r="P420" s="1"/>
  <c r="P421" s="1"/>
  <c r="P422" s="1"/>
  <c r="P423" s="1"/>
  <c r="P424" s="1"/>
  <c r="P425" s="1"/>
  <c r="P426" s="1"/>
  <c r="P427" s="1"/>
  <c r="P428" s="1"/>
  <c r="C3" l="1"/>
  <c r="D3"/>
  <c r="E3"/>
  <c r="F3"/>
  <c r="G3"/>
  <c r="H3"/>
  <c r="I3"/>
</calcChain>
</file>

<file path=xl/sharedStrings.xml><?xml version="1.0" encoding="utf-8"?>
<sst xmlns="http://schemas.openxmlformats.org/spreadsheetml/2006/main" count="489" uniqueCount="480">
  <si>
    <t>Cedar Grove-Belgium Area</t>
  </si>
  <si>
    <t>SELECT DIST_NMBR, SUM(ALLD.AMOUNT) AS AMOUNT
  FROM STAIDSX.SF_ALLDISTDATAREPORTED ALLD
 WHERE COA_FUND = '10'
   AND COA_TYPE = 'E'
   AND COA_FUNCTION = '256'
   AND APP_CODE = 'A'
   AND ACCTTYPE = 'DETAIL'
   AND ALLD.FISCALYEAR = '2013'
 GROUP BY DIST_NMBR
 ORDER BY DIST_NMBR</t>
  </si>
  <si>
    <t xml:space="preserve"> SELECT D.DISTRICT_NMBR, NVL(ALLD.AMOUNT, 0) AS AMOUNT
   FROM STAIDSX.SA_DISTRICT D
   LEFT OUTER JOIN STAIDSX.SF_ALLDISTDATAREPORTED ALLD ON  ALLD.DIST_NMBR = D.DISTRICT_NMBR 
                                                      AND ALLD.COA_FUND = '10'
                                                      AND ALLD.COA_TYPE = 'R'
                                                      AND ALLD.COA_FUNCTION = '000'
                                                      AND ALLD.COA_SUBFUNCTION = '000'
                                                      AND ALLD.COA_OBJ_SRC = '248'
                                                      AND ALLD.APP_CODE = 'A'
                                                      AND ALLD.ACCTTYPE = 'DETAIL'
                                                      AND ALLD.FISCALYEAR = D.FISCAL_YEAR
  WHERE D.FISCAL_YEAR = '2013'
    AND D.KIND IN ('1', '3', '5', '2')
    AND TO_NUMBER(D.DISTRICT_NMBR) &lt; 9000
 ORDER BY D.DISTRICT_NMBR</t>
  </si>
  <si>
    <t xml:space="preserve"> SELECT D.DISTRICT_NMBR, NVL(ALLD.AMOUNT, 0) AS AMOUNT
   FROM STAIDSX.SA_DISTRICT D
   LEFT OUTER JOIN STAIDSX.SF_ALLDISTDATAREPORTED ALLD ON  ALLD.DIST_NMBR = D.DISTRICT_NMBR 
                                                      AND ALLD.COA_FUND = '10'
                                                      AND ALLD.COA_TYPE = 'R'
                                                      AND ALLD.COA_FUNCTION = '000'
                                                      AND ALLD.COA_SUBFUNCTION = '000'
                                                      AND ALLD.COA_OBJ_SRC = '249'
                                                      AND ALLD.APP_CODE = 'A'
                                                      AND ALLD.ACCTTYPE = 'DETAIL'
                                                      AND ALLD.FISCALYEAR = D.FISCAL_YEAR
  WHERE D.FISCAL_YEAR = '2013'
    AND D.KIND IN ('1', '3', '5', '2')
    AND TO_NUMBER(D.DISTRICT_NMBR) &lt; 9000
 ORDER BY D.DISTRICT_NMBR</t>
  </si>
  <si>
    <t xml:space="preserve"> SELECT D.DISTRICT_NMBR, NVL(ALLD.AMOUNT, 0) AS AMOUNT
   FROM STAIDSX.SA_DISTRICT D
   LEFT OUTER JOIN STAIDSX.SF_ALLDISTDATAREPORTED ALLD ON  ALLD.DIST_NMBR = D.DISTRICT_NMBR 
                                                      AND ALLD.COA_FUND = '10'
                                                      AND ALLD.COA_TYPE = 'R'
                                                      AND ALLD.COA_FUNCTION = '000'
                                                      AND ALLD.COA_SUBFUNCTION = '000'
                                                      AND ALLD.COA_OBJ_SRC = '348'
                                                      AND ALLD.APP_CODE = 'A'
                                                      AND ALLD.ACCTTYPE = 'DETAIL'
                                                      AND ALLD.FISCALYEAR = D.FISCAL_YEAR
  WHERE D.FISCAL_YEAR = '2013'
    AND D.KIND IN ('1', '3', '5', '2')
    AND TO_NUMBER(D.DISTRICT_NMBR) &lt; 9000
 ORDER BY D.DISTRICT_NMBR</t>
  </si>
  <si>
    <t xml:space="preserve"> SELECT D.DISTRICT_NMBR, NVL(ALLD.AMOUNT, 0) AS AMOUNT
   FROM STAIDSX.SA_DISTRICT D
   LEFT OUTER JOIN STAIDSX.SF_ALLDISTDATAREPORTED ALLD ON  ALLD.DIST_NMBR = D.DISTRICT_NMBR 
                                                      AND ALLD.COA_FUND = '10'
                                                      AND ALLD.COA_TYPE = 'R'
                                                      AND ALLD.COA_FUNCTION = '000'
                                                      AND ALLD.COA_SUBFUNCTION = '000'
                                                      AND ALLD.COA_OBJ_SRC = '448'
                                                      AND ALLD.APP_CODE = 'A'
                                                      AND ALLD.ACCTTYPE = 'DETAIL'
                                                      AND ALLD.FISCALYEAR = D.FISCAL_YEAR
  WHERE D.FISCAL_YEAR = '2013'
    AND D.KIND IN ('1', '3', '5', '2')
    AND TO_NUMBER(D.DISTRICT_NMBR) &lt; 9000
 ORDER BY D.DISTRICT_NMBR</t>
  </si>
  <si>
    <t xml:space="preserve"> SELECT D.DISTRICT_NMBR, NVL(ALLD.AMOUNT, 0) AS AMOUNT
   FROM STAIDSX.SA_DISTRICT D
   LEFT OUTER JOIN STAIDSX.SF_ALLDISTDATAREPORTED ALLD ON  ALLD.DIST_NMBR = D.DISTRICT_NMBR 
                                                      AND ALLD.COA_FUND = '10'
                                                      AND ALLD.COA_TYPE = 'R'
                                                      AND ALLD.COA_FUNCTION = '000'
                                                      AND ALLD.COA_SUBFUNCTION = '000'
                                                      AND ALLD.COA_OBJ_SRC = '538'
                                                      AND ALLD.APP_CODE = 'A'
                                                      AND ALLD.ACCTTYPE = 'DETAIL'
                                                      AND ALLD.FISCALYEAR = D.FISCAL_YEAR
  WHERE D.FISCAL_YEAR = '2013'
    AND D.KIND IN ('1', '3', '5', '2')
    AND TO_NUMBER(D.DISTRICT_NMBR) &lt; 9000
 ORDER BY D.DISTRICT_NMBR</t>
  </si>
  <si>
    <t xml:space="preserve"> SELECT D.DISTRICT_NMBR, NVL(ALLD.AMOUNT, 0) AS AMOUNT
   FROM STAIDSX.SA_DISTRICT D
   LEFT OUTER JOIN STAIDSX.SF_ALLDISTDATAREPORTED ALLD ON  ALLD.DIST_NMBR = D.DISTRICT_NMBR 
                                                      AND ALLD.COA_FUND = '10'
                                                      AND ALLD.COA_TYPE = 'R'
                                                      AND ALLD.COA_FUNCTION = '000'
                                                      AND ALLD.COA_SUBFUNCTION = '000'
                                                      AND ALLD.COA_OBJ_SRC = '548'
                                                      AND ALLD.APP_CODE = 'A'
                                                      AND ALLD.ACCTTYPE = 'DETAIL'
                                                      AND ALLD.FISCALYEAR = D.FISCAL_YEAR
  WHERE D.FISCAL_YEAR = '2013'
    AND D.KIND IN ('1', '3', '5', '2')
    AND TO_NUMBER(D.DISTRICT_NMBR) &lt; 9000
 ORDER BY D.DISTRICT_NMBR</t>
  </si>
  <si>
    <t>Abbotsford</t>
  </si>
  <si>
    <t>Adams-Friendship Area</t>
  </si>
  <si>
    <t>Albany</t>
  </si>
  <si>
    <t>Algoma</t>
  </si>
  <si>
    <t>Alma</t>
  </si>
  <si>
    <t>Alma Center</t>
  </si>
  <si>
    <t>Almond-Bancroft</t>
  </si>
  <si>
    <t>Altoona</t>
  </si>
  <si>
    <t>Amery</t>
  </si>
  <si>
    <t>Tomorrow River</t>
  </si>
  <si>
    <t>Antigo</t>
  </si>
  <si>
    <t>Appleton Area</t>
  </si>
  <si>
    <t>Arcadia</t>
  </si>
  <si>
    <t>Argyle</t>
  </si>
  <si>
    <t>Ashland</t>
  </si>
  <si>
    <t>Ashwaubenon</t>
  </si>
  <si>
    <t>Athens</t>
  </si>
  <si>
    <t>Auburndale</t>
  </si>
  <si>
    <t>Augusta</t>
  </si>
  <si>
    <t>Baldwin-Woodville Area</t>
  </si>
  <si>
    <t>Unity</t>
  </si>
  <si>
    <t>Bangor</t>
  </si>
  <si>
    <t>Baraboo</t>
  </si>
  <si>
    <t>Barneveld</t>
  </si>
  <si>
    <t>Barron Area</t>
  </si>
  <si>
    <t>Bayfield</t>
  </si>
  <si>
    <t>Beaver Dam</t>
  </si>
  <si>
    <t>Belleville</t>
  </si>
  <si>
    <t>Belmont Community</t>
  </si>
  <si>
    <t>Beloit</t>
  </si>
  <si>
    <t>Beloit Turner</t>
  </si>
  <si>
    <t>Benton</t>
  </si>
  <si>
    <t>Berlin Area</t>
  </si>
  <si>
    <t>Birchwood</t>
  </si>
  <si>
    <t>Wisconsin Heights</t>
  </si>
  <si>
    <t>Black River Falls</t>
  </si>
  <si>
    <t>Blair-Taylor</t>
  </si>
  <si>
    <t>Pecatonica Area</t>
  </si>
  <si>
    <t>Bloomer</t>
  </si>
  <si>
    <t>Bonduel</t>
  </si>
  <si>
    <t>Boscobel</t>
  </si>
  <si>
    <t>North Lakeland</t>
  </si>
  <si>
    <t>Bowler</t>
  </si>
  <si>
    <t>Boyceville Community</t>
  </si>
  <si>
    <t>Brighton #1</t>
  </si>
  <si>
    <t>Brillion</t>
  </si>
  <si>
    <t>Bristol #1</t>
  </si>
  <si>
    <t>Brodhead</t>
  </si>
  <si>
    <t>Elmbrook</t>
  </si>
  <si>
    <t>Brown Deer</t>
  </si>
  <si>
    <t>Bruce</t>
  </si>
  <si>
    <t>Burlington Area</t>
  </si>
  <si>
    <t>Butternut</t>
  </si>
  <si>
    <t>Cadott Community</t>
  </si>
  <si>
    <t>Cambria-Friesland</t>
  </si>
  <si>
    <t>Cambridge</t>
  </si>
  <si>
    <t>Cameron</t>
  </si>
  <si>
    <t>Campbellsport</t>
  </si>
  <si>
    <t>Cashton</t>
  </si>
  <si>
    <t>Cassville</t>
  </si>
  <si>
    <t>Cedarburg</t>
  </si>
  <si>
    <t>Chequamegon</t>
  </si>
  <si>
    <t>Chetek-Weyerhaeuser</t>
  </si>
  <si>
    <t>Chilton</t>
  </si>
  <si>
    <t>Chippewa Falls Area</t>
  </si>
  <si>
    <t>Clayton</t>
  </si>
  <si>
    <t>Clear Lake</t>
  </si>
  <si>
    <t>Clinton Community</t>
  </si>
  <si>
    <t>Clintonville</t>
  </si>
  <si>
    <t>Cochrane-Fountain City</t>
  </si>
  <si>
    <t>Colby</t>
  </si>
  <si>
    <t>Coleman</t>
  </si>
  <si>
    <t>Colfax</t>
  </si>
  <si>
    <t>Columbus</t>
  </si>
  <si>
    <t>Cornell</t>
  </si>
  <si>
    <t>Crandon</t>
  </si>
  <si>
    <t>Crivitz</t>
  </si>
  <si>
    <t>Cuba City</t>
  </si>
  <si>
    <t>Cudahy</t>
  </si>
  <si>
    <t>Cumberland</t>
  </si>
  <si>
    <t>Darlington Community</t>
  </si>
  <si>
    <t>Deerfield Community</t>
  </si>
  <si>
    <t>De Forest Area</t>
  </si>
  <si>
    <t>Kettle Moraine</t>
  </si>
  <si>
    <t>Delavan-Darien</t>
  </si>
  <si>
    <t>Denmark</t>
  </si>
  <si>
    <t>De Pere</t>
  </si>
  <si>
    <t>De Soto Area</t>
  </si>
  <si>
    <t>Dodgeville</t>
  </si>
  <si>
    <t>Dover #1</t>
  </si>
  <si>
    <t>Drummond</t>
  </si>
  <si>
    <t>Durand</t>
  </si>
  <si>
    <t>Northland Pines</t>
  </si>
  <si>
    <t>East Troy Community</t>
  </si>
  <si>
    <t>Eau Claire Area</t>
  </si>
  <si>
    <t>Edgar</t>
  </si>
  <si>
    <t>Edgerton</t>
  </si>
  <si>
    <t>Elcho</t>
  </si>
  <si>
    <t>Eleva-Strum</t>
  </si>
  <si>
    <t>Elkhart Lake-Glenbeulah</t>
  </si>
  <si>
    <t>Elkhorn Area</t>
  </si>
  <si>
    <t>Elk Mound Area</t>
  </si>
  <si>
    <t>Ellsworth Community</t>
  </si>
  <si>
    <t>Elmwood</t>
  </si>
  <si>
    <t>Royall</t>
  </si>
  <si>
    <t>Erin</t>
  </si>
  <si>
    <t>Evansville Community</t>
  </si>
  <si>
    <t>Fall Creek</t>
  </si>
  <si>
    <t>Fall River</t>
  </si>
  <si>
    <t>Fennimore Community</t>
  </si>
  <si>
    <t>Lac Du Flambeau #1</t>
  </si>
  <si>
    <t>Florence</t>
  </si>
  <si>
    <t>Fond Du Lac</t>
  </si>
  <si>
    <t>Fontana J8</t>
  </si>
  <si>
    <t>Fort Atkinson</t>
  </si>
  <si>
    <t>Fox Point J2</t>
  </si>
  <si>
    <t>Maple Dale-Indian Hill</t>
  </si>
  <si>
    <t>Franklin Public</t>
  </si>
  <si>
    <t>Frederic</t>
  </si>
  <si>
    <t>Northern Ozaukee</t>
  </si>
  <si>
    <t>Freedom Area</t>
  </si>
  <si>
    <t>Galesville-Ettrick</t>
  </si>
  <si>
    <t>North Crawford</t>
  </si>
  <si>
    <t>Geneva J4</t>
  </si>
  <si>
    <t>Genoa City J2</t>
  </si>
  <si>
    <t>Germantown</t>
  </si>
  <si>
    <t>Gibraltar Area</t>
  </si>
  <si>
    <t>Gillett</t>
  </si>
  <si>
    <t>Gilman</t>
  </si>
  <si>
    <t>Gilmanton</t>
  </si>
  <si>
    <t>Nicolet UHS</t>
  </si>
  <si>
    <t>Glendale-River Hills</t>
  </si>
  <si>
    <t>Glenwood City</t>
  </si>
  <si>
    <t>Goodman-Armstrong</t>
  </si>
  <si>
    <t>Grafton</t>
  </si>
  <si>
    <t>Granton Area</t>
  </si>
  <si>
    <t>Grantsburg</t>
  </si>
  <si>
    <t>Black Hawk</t>
  </si>
  <si>
    <t>Green Bay Area</t>
  </si>
  <si>
    <t>Greendale</t>
  </si>
  <si>
    <t>Greenfield</t>
  </si>
  <si>
    <t>Green Lake</t>
  </si>
  <si>
    <t>Greenwood</t>
  </si>
  <si>
    <t>Gresham</t>
  </si>
  <si>
    <t>Hamilton</t>
  </si>
  <si>
    <t>Saint Croix Central</t>
  </si>
  <si>
    <t>Hartford UHS</t>
  </si>
  <si>
    <t>Hartford J1</t>
  </si>
  <si>
    <t>Arrowhead UHS</t>
  </si>
  <si>
    <t>Hartland-Lakeside J3</t>
  </si>
  <si>
    <t>Hayward Community</t>
  </si>
  <si>
    <t>Southwestern Wisconsin</t>
  </si>
  <si>
    <t>Herman #22</t>
  </si>
  <si>
    <t>Highland</t>
  </si>
  <si>
    <t>Hilbert</t>
  </si>
  <si>
    <t>Hillsboro</t>
  </si>
  <si>
    <t>Holmen</t>
  </si>
  <si>
    <t>Horicon</t>
  </si>
  <si>
    <t>Hortonville</t>
  </si>
  <si>
    <t>Howard-Suamico</t>
  </si>
  <si>
    <t>Howards Grove</t>
  </si>
  <si>
    <t>Hudson</t>
  </si>
  <si>
    <t>Hurley</t>
  </si>
  <si>
    <t>Hustisford</t>
  </si>
  <si>
    <t>Independence</t>
  </si>
  <si>
    <t>Iola-Scandinavia</t>
  </si>
  <si>
    <t>Iowa-Grant</t>
  </si>
  <si>
    <t>Ithaca</t>
  </si>
  <si>
    <t>Janesville</t>
  </si>
  <si>
    <t>Jefferson</t>
  </si>
  <si>
    <t>Johnson Creek</t>
  </si>
  <si>
    <t>Juda</t>
  </si>
  <si>
    <t>Dodgeland</t>
  </si>
  <si>
    <t>Kaukauna Area</t>
  </si>
  <si>
    <t>Kenosha</t>
  </si>
  <si>
    <t>Kewaskum</t>
  </si>
  <si>
    <t>Kewaunee</t>
  </si>
  <si>
    <t>Kiel Area</t>
  </si>
  <si>
    <t>Kimberly Area</t>
  </si>
  <si>
    <t>Kohler</t>
  </si>
  <si>
    <t>La Crosse</t>
  </si>
  <si>
    <t>Ladysmith</t>
  </si>
  <si>
    <t>La Farge</t>
  </si>
  <si>
    <t>Lake Geneva-Genoa UHS</t>
  </si>
  <si>
    <t>Lake Geneva J1</t>
  </si>
  <si>
    <t>Lake Holcombe</t>
  </si>
  <si>
    <t>Lake Mills Area</t>
  </si>
  <si>
    <t>Lancaster Community</t>
  </si>
  <si>
    <t>Laona</t>
  </si>
  <si>
    <t>Lena</t>
  </si>
  <si>
    <t>Linn J4</t>
  </si>
  <si>
    <t>Linn J6</t>
  </si>
  <si>
    <t>Richmond</t>
  </si>
  <si>
    <t>Little Chute Area</t>
  </si>
  <si>
    <t>Lodi</t>
  </si>
  <si>
    <t>Lomira</t>
  </si>
  <si>
    <t>Loyal</t>
  </si>
  <si>
    <t>Luck</t>
  </si>
  <si>
    <t>Luxemburg-Casco</t>
  </si>
  <si>
    <t>Madison Metropolitan</t>
  </si>
  <si>
    <t>Manawa</t>
  </si>
  <si>
    <t>Manitowoc</t>
  </si>
  <si>
    <t>Maple</t>
  </si>
  <si>
    <t>Marathon City</t>
  </si>
  <si>
    <t>Marinette</t>
  </si>
  <si>
    <t>Marion</t>
  </si>
  <si>
    <t>Markesan</t>
  </si>
  <si>
    <t>Marshall</t>
  </si>
  <si>
    <t>Marshfield</t>
  </si>
  <si>
    <t>Mauston</t>
  </si>
  <si>
    <t>Mayville</t>
  </si>
  <si>
    <t>McFarland</t>
  </si>
  <si>
    <t>Medford Area</t>
  </si>
  <si>
    <t>Mellen</t>
  </si>
  <si>
    <t>Melrose-Mindoro</t>
  </si>
  <si>
    <t>Menasha</t>
  </si>
  <si>
    <t>Menominee Indian</t>
  </si>
  <si>
    <t>Menomonee Falls</t>
  </si>
  <si>
    <t>Menomonie Area</t>
  </si>
  <si>
    <t>Mequon-Thiensville</t>
  </si>
  <si>
    <t>Mercer</t>
  </si>
  <si>
    <t>Merrill Area</t>
  </si>
  <si>
    <t>Swallow</t>
  </si>
  <si>
    <t>North Lake</t>
  </si>
  <si>
    <t>Merton Community</t>
  </si>
  <si>
    <t>Stone Bank School District</t>
  </si>
  <si>
    <t>Middleton-Cross Plains</t>
  </si>
  <si>
    <t>Milton</t>
  </si>
  <si>
    <t>Milwaukee</t>
  </si>
  <si>
    <t>Mineral Point</t>
  </si>
  <si>
    <t>Minocqua J1</t>
  </si>
  <si>
    <t>Lakeland UHS</t>
  </si>
  <si>
    <t>Northwood</t>
  </si>
  <si>
    <t>Mishicot</t>
  </si>
  <si>
    <t>Mondovi</t>
  </si>
  <si>
    <t>Monona Grove</t>
  </si>
  <si>
    <t>Monroe</t>
  </si>
  <si>
    <t>Montello</t>
  </si>
  <si>
    <t>Monticello</t>
  </si>
  <si>
    <t>Mosinee</t>
  </si>
  <si>
    <t>Mount Horeb Area</t>
  </si>
  <si>
    <t>Mukwonago</t>
  </si>
  <si>
    <t>Riverdale</t>
  </si>
  <si>
    <t>Muskego-Norway</t>
  </si>
  <si>
    <t>Lake Country</t>
  </si>
  <si>
    <t>Necedah Area</t>
  </si>
  <si>
    <t>Neenah</t>
  </si>
  <si>
    <t>Neillsville</t>
  </si>
  <si>
    <t>Nekoosa</t>
  </si>
  <si>
    <t>Neosho J3</t>
  </si>
  <si>
    <t>New Auburn</t>
  </si>
  <si>
    <t>New Berlin</t>
  </si>
  <si>
    <t>New Glarus</t>
  </si>
  <si>
    <t>New Holstein</t>
  </si>
  <si>
    <t>New Lisbon</t>
  </si>
  <si>
    <t>New London</t>
  </si>
  <si>
    <t>New Richmond</t>
  </si>
  <si>
    <t>Niagara</t>
  </si>
  <si>
    <t>Norris</t>
  </si>
  <si>
    <t>North Fond Du Lac</t>
  </si>
  <si>
    <t>Norwalk-Ontario-Wilton</t>
  </si>
  <si>
    <t>Norway J7</t>
  </si>
  <si>
    <t>Oak Creek-Franklin</t>
  </si>
  <si>
    <t>Oakfield</t>
  </si>
  <si>
    <t>Oconomowoc Area</t>
  </si>
  <si>
    <t>Oconto</t>
  </si>
  <si>
    <t>Oconto Falls</t>
  </si>
  <si>
    <t>Omro</t>
  </si>
  <si>
    <t>Onalaska</t>
  </si>
  <si>
    <t>Oostburg</t>
  </si>
  <si>
    <t>Oregon</t>
  </si>
  <si>
    <t>Parkview</t>
  </si>
  <si>
    <t>Osceola</t>
  </si>
  <si>
    <t>Oshkosh Area</t>
  </si>
  <si>
    <t>Osseo-Fairchild</t>
  </si>
  <si>
    <t>Owen-Withee</t>
  </si>
  <si>
    <t>Palmyra-Eagle Area</t>
  </si>
  <si>
    <t>Pardeeville Area</t>
  </si>
  <si>
    <t>Paris J1</t>
  </si>
  <si>
    <t>Beecher-Dunbar-Pembine</t>
  </si>
  <si>
    <t>Pepin Area</t>
  </si>
  <si>
    <t>Peshtigo</t>
  </si>
  <si>
    <t>Pewaukee</t>
  </si>
  <si>
    <t>Phelps</t>
  </si>
  <si>
    <t>Phillips</t>
  </si>
  <si>
    <t>Pittsville</t>
  </si>
  <si>
    <t>Tri-County Area</t>
  </si>
  <si>
    <t>Platteville</t>
  </si>
  <si>
    <t>Plum City</t>
  </si>
  <si>
    <t>Plymouth</t>
  </si>
  <si>
    <t>Portage Community</t>
  </si>
  <si>
    <t>Port Edwards</t>
  </si>
  <si>
    <t>Port Washington-Saukville</t>
  </si>
  <si>
    <t>South Shore</t>
  </si>
  <si>
    <t>Potosi</t>
  </si>
  <si>
    <t>Poynette</t>
  </si>
  <si>
    <t>Prairie Du Chien Area</t>
  </si>
  <si>
    <t>Prairie Farm</t>
  </si>
  <si>
    <t>Prentice</t>
  </si>
  <si>
    <t>Prescott</t>
  </si>
  <si>
    <t>Princeton</t>
  </si>
  <si>
    <t>Pulaski Community</t>
  </si>
  <si>
    <t>Racine</t>
  </si>
  <si>
    <t>Randall J1</t>
  </si>
  <si>
    <t>Randolph</t>
  </si>
  <si>
    <t>Random Lake</t>
  </si>
  <si>
    <t>Raymond #14</t>
  </si>
  <si>
    <t>North Cape</t>
  </si>
  <si>
    <t>Reedsburg</t>
  </si>
  <si>
    <t>Reedsville</t>
  </si>
  <si>
    <t>Rhinelander</t>
  </si>
  <si>
    <t>Rib Lake</t>
  </si>
  <si>
    <t>Rice Lake Area</t>
  </si>
  <si>
    <t>Richfield J1</t>
  </si>
  <si>
    <t>Friess Lake</t>
  </si>
  <si>
    <t>Richland</t>
  </si>
  <si>
    <t>Rio Community</t>
  </si>
  <si>
    <t>Ripon Area</t>
  </si>
  <si>
    <t>River Falls</t>
  </si>
  <si>
    <t>River Ridge</t>
  </si>
  <si>
    <t>Rosendale-Brandon</t>
  </si>
  <si>
    <t>Rosholt</t>
  </si>
  <si>
    <t>D C Everest Area</t>
  </si>
  <si>
    <t>Rubicon J6</t>
  </si>
  <si>
    <t>Saint Croix Falls</t>
  </si>
  <si>
    <t>Saint Francis</t>
  </si>
  <si>
    <t>Central/Westosha UHS</t>
  </si>
  <si>
    <t>Salem</t>
  </si>
  <si>
    <t>Sauk Prairie</t>
  </si>
  <si>
    <t>Seneca</t>
  </si>
  <si>
    <t>Sevastopol</t>
  </si>
  <si>
    <t>Seymour Community</t>
  </si>
  <si>
    <t>Sharon J11</t>
  </si>
  <si>
    <t>Shawano</t>
  </si>
  <si>
    <t>Sheboygan Area</t>
  </si>
  <si>
    <t>Sheboygan Falls</t>
  </si>
  <si>
    <t>Shell Lake</t>
  </si>
  <si>
    <t>Shiocton</t>
  </si>
  <si>
    <t>Shorewood</t>
  </si>
  <si>
    <t>Shullsburg</t>
  </si>
  <si>
    <t>Silver Lake J1</t>
  </si>
  <si>
    <t>Siren</t>
  </si>
  <si>
    <t>Slinger</t>
  </si>
  <si>
    <t>Solon Springs</t>
  </si>
  <si>
    <t>Somerset</t>
  </si>
  <si>
    <t>South Milwaukee</t>
  </si>
  <si>
    <t>Southern Door County</t>
  </si>
  <si>
    <t>Sparta Area</t>
  </si>
  <si>
    <t>Spencer</t>
  </si>
  <si>
    <t>Spooner</t>
  </si>
  <si>
    <t>River Valley</t>
  </si>
  <si>
    <t>Spring Valley</t>
  </si>
  <si>
    <t>Stanley-Boyd Area</t>
  </si>
  <si>
    <t>Stevens Point Area</t>
  </si>
  <si>
    <t>Stockbridge</t>
  </si>
  <si>
    <t>Stoughton Area</t>
  </si>
  <si>
    <t>Stratford</t>
  </si>
  <si>
    <t>Sturgeon Bay</t>
  </si>
  <si>
    <t>Sun Prairie Area</t>
  </si>
  <si>
    <t>Superior</t>
  </si>
  <si>
    <t>Suring</t>
  </si>
  <si>
    <t>Thorp</t>
  </si>
  <si>
    <t>Three Lakes</t>
  </si>
  <si>
    <t>Tigerton</t>
  </si>
  <si>
    <t>Tomah Area</t>
  </si>
  <si>
    <t>Tomahawk</t>
  </si>
  <si>
    <t>Flambeau</t>
  </si>
  <si>
    <t>Trevor-Wilmot Consolidated</t>
  </si>
  <si>
    <t>Turtle Lake</t>
  </si>
  <si>
    <t>Twin Lakes #4</t>
  </si>
  <si>
    <t>Two Rivers</t>
  </si>
  <si>
    <t>Union Grove UHS</t>
  </si>
  <si>
    <t>Union Grove J1</t>
  </si>
  <si>
    <t>Valders Area</t>
  </si>
  <si>
    <t>Verona Area</t>
  </si>
  <si>
    <t>Kickapoo Area</t>
  </si>
  <si>
    <t>Viroqua Area</t>
  </si>
  <si>
    <t>Wabeno Area</t>
  </si>
  <si>
    <t>Big Foot UHS</t>
  </si>
  <si>
    <t>Walworth J1</t>
  </si>
  <si>
    <t>Washburn</t>
  </si>
  <si>
    <t>Washington</t>
  </si>
  <si>
    <t>Waterford UHS</t>
  </si>
  <si>
    <t>Washington-Caldwell</t>
  </si>
  <si>
    <t>Waterford Graded</t>
  </si>
  <si>
    <t>Waterloo</t>
  </si>
  <si>
    <t>Watertown</t>
  </si>
  <si>
    <t>Waukesha</t>
  </si>
  <si>
    <t>Waunakee Community</t>
  </si>
  <si>
    <t>Waupaca</t>
  </si>
  <si>
    <t>Waupun</t>
  </si>
  <si>
    <t>Wausau</t>
  </si>
  <si>
    <t>Wausaukee</t>
  </si>
  <si>
    <t>Wautoma Area</t>
  </si>
  <si>
    <t>Wauwatosa</t>
  </si>
  <si>
    <t>Wauzeka-Steuben</t>
  </si>
  <si>
    <t>Webster</t>
  </si>
  <si>
    <t>West Allis</t>
  </si>
  <si>
    <t>West Bend</t>
  </si>
  <si>
    <t>Westby Area</t>
  </si>
  <si>
    <t>West Depere</t>
  </si>
  <si>
    <t>Westfield</t>
  </si>
  <si>
    <t>Weston</t>
  </si>
  <si>
    <t>West Salem</t>
  </si>
  <si>
    <t>Weyauwega-Fremont</t>
  </si>
  <si>
    <t>Wheatland J1</t>
  </si>
  <si>
    <t>Whitefish Bay</t>
  </si>
  <si>
    <t>Whitehall</t>
  </si>
  <si>
    <t>White Lake</t>
  </si>
  <si>
    <t>Whitewater</t>
  </si>
  <si>
    <t>Whitnall</t>
  </si>
  <si>
    <t>Wild Rose</t>
  </si>
  <si>
    <t>Williams Bay</t>
  </si>
  <si>
    <t>Wilmot UHS</t>
  </si>
  <si>
    <t>Winneconne Community</t>
  </si>
  <si>
    <t>Winter</t>
  </si>
  <si>
    <t>Wisconsin Dells</t>
  </si>
  <si>
    <t>Wisconsin Rapids</t>
  </si>
  <si>
    <t>Wittenberg-Birnamwood</t>
  </si>
  <si>
    <t>Wonewoc-Union Center</t>
  </si>
  <si>
    <t>Woodruff J1</t>
  </si>
  <si>
    <t>Wrightstown Community</t>
  </si>
  <si>
    <t>Yorkville J2</t>
  </si>
  <si>
    <t xml:space="preserve"> </t>
  </si>
  <si>
    <t>TOTALS</t>
  </si>
  <si>
    <t>Column1</t>
  </si>
  <si>
    <t>Column2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</si>
  <si>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</si>
  <si>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</si>
  <si>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</si>
  <si>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</si>
  <si>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</si>
  <si>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</si>
  <si>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</si>
  <si>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</si>
  <si>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F13 Appropriation</t>
  </si>
  <si>
    <t>Column12</t>
  </si>
  <si>
    <t>Column13</t>
  </si>
  <si>
    <t>Column112</t>
  </si>
  <si>
    <t>Column113</t>
  </si>
  <si>
    <t xml:space="preserve">FY 13 Membership </t>
  </si>
  <si>
    <t xml:space="preserve">FY13 General Fund 
Transport. Cost  </t>
  </si>
  <si>
    <t xml:space="preserve">FY13 Tran 
Fees - 
Individual 
Pd </t>
  </si>
  <si>
    <t xml:space="preserve">FY13 Tran 
Fees - Private Agency Pd </t>
  </si>
  <si>
    <t xml:space="preserve">FY13 Tran Fees - 
Other WI S.D.  PD </t>
  </si>
  <si>
    <t xml:space="preserve">FY13 Tran Fees - 
Non-WI S.D. Pd </t>
  </si>
  <si>
    <t xml:space="preserve">FY13 Tran Fees - 
CCDEBs PD </t>
  </si>
  <si>
    <t xml:space="preserve">FY13 Tran Fees - 
CESAs PD </t>
  </si>
  <si>
    <t>District's receiving High Cost Transportation Aid in June of 2014</t>
  </si>
  <si>
    <t>Districts receiving at least $100,000 in HCT aid for in June of 2014</t>
  </si>
  <si>
    <t>Column32</t>
  </si>
  <si>
    <t>School District</t>
  </si>
  <si>
    <t>LEA 
Code</t>
  </si>
  <si>
    <t>FY13 Adjusted
Fund 10 Transportation Cost</t>
  </si>
  <si>
    <t>FY13 F10 
Cost/Member over 150% of State Average</t>
  </si>
  <si>
    <t>FY13 District's 
Tran. Cost over State Avg Cost</t>
  </si>
  <si>
    <t>FY13 Adj. 
Fund 10 Transport. Cost/Member</t>
  </si>
  <si>
    <t>FY14 District's 
Prorated High Cost Transport. Aid</t>
  </si>
  <si>
    <t>Adjusted F10 Tran. Cost F13</t>
  </si>
  <si>
    <t>Membership FY13</t>
  </si>
  <si>
    <t>Avg. Cost/Member FY13</t>
  </si>
  <si>
    <t xml:space="preserve"> F13 150% of Avg. Cost/Member</t>
  </si>
  <si>
    <t xml:space="preserve"> FY13 State Wide Total Tran. Cost</t>
  </si>
  <si>
    <t xml:space="preserve"> LEA's Share of Appropriation</t>
  </si>
  <si>
    <t>Districts receiving at least $75,000 but less than $100,000 in HCT aid  in June of 2014</t>
  </si>
  <si>
    <t>Districts receiving at least $50,000 but less than $75,000 in HCT aid  in June of 2014</t>
  </si>
  <si>
    <t>Districts receiving at least $25,000 but less than $50,000 in HCT aid  in June of 2014</t>
  </si>
  <si>
    <t>Districts receiving At least $10,000 but less than $25,000 in HCT aid  in June of 2014</t>
  </si>
  <si>
    <t>Districts receiving at least $5,000 but less than $10,000 in HCT aid  in June of 2014</t>
  </si>
  <si>
    <t>Districts receiving at least $1,000 but less than $5,000 in HCT aid  in June of 2014</t>
  </si>
  <si>
    <t>Districts receiving less than $1,000 in HCT aid  in June of 2014</t>
  </si>
  <si>
    <t>High Cost Transportation Aid -- Paid June 16, 2014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</si>
</sst>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0000"/>
    <numFmt numFmtId="165" formatCode="_(* #,##0_);_(* \(#,##0\);_(* &quot;-&quot;??_);_(@_)"/>
    <numFmt numFmtId="166" formatCode="0.0000000%"/>
    <numFmt numFmtId="167" formatCode="_(* #,##0.0_);_(* \(#,##0.0\);_(* &quot;-&quot;??_);_(@_)"/>
  </numFmts>
  <fonts count="30"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MS Sans Serif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9"/>
      <name val="Arial Black"/>
      <family val="2"/>
    </font>
    <font>
      <b/>
      <sz val="9"/>
      <color theme="1"/>
      <name val="Arial Black"/>
      <family val="2"/>
    </font>
    <font>
      <sz val="9"/>
      <name val="Arial Black"/>
      <family val="2"/>
    </font>
    <font>
      <sz val="9"/>
      <color theme="1"/>
      <name val="Arial Black"/>
      <family val="2"/>
    </font>
    <font>
      <sz val="9"/>
      <color theme="1"/>
      <name val="Arial"/>
      <family val="2"/>
    </font>
    <font>
      <sz val="10"/>
      <color theme="1"/>
      <name val="Arial Black"/>
      <family val="2"/>
    </font>
    <font>
      <sz val="8"/>
      <color theme="1"/>
      <name val="Arial Black"/>
      <family val="2"/>
    </font>
    <font>
      <sz val="8"/>
      <color theme="1"/>
      <name val="Calibri"/>
      <family val="2"/>
      <scheme val="minor"/>
    </font>
    <font>
      <sz val="11"/>
      <color theme="1"/>
      <name val="Arial Black"/>
      <family val="2"/>
    </font>
    <font>
      <sz val="10"/>
      <name val="Arial Black"/>
      <family val="2"/>
    </font>
    <font>
      <b/>
      <sz val="11"/>
      <color theme="1"/>
      <name val="Arial Black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9.5"/>
      <name val="Arial Black"/>
      <family val="2"/>
    </font>
    <font>
      <b/>
      <sz val="8"/>
      <name val="Arial"/>
      <family val="2"/>
    </font>
    <font>
      <b/>
      <sz val="11"/>
      <color theme="1"/>
      <name val="Arial Narrow"/>
      <family val="2"/>
    </font>
    <font>
      <b/>
      <sz val="10"/>
      <name val="Arial Black"/>
      <family val="2"/>
    </font>
    <font>
      <b/>
      <sz val="10"/>
      <color theme="1"/>
      <name val="Arial Black"/>
      <family val="2"/>
    </font>
    <font>
      <sz val="9.5"/>
      <color theme="1"/>
      <name val="Arial Black"/>
      <family val="2"/>
    </font>
    <font>
      <b/>
      <sz val="9.5"/>
      <color theme="1"/>
      <name val="Arial Black"/>
      <family val="2"/>
    </font>
    <font>
      <sz val="9.5"/>
      <name val="Arial Black"/>
      <family val="2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u/>
      <sz val="10"/>
      <color theme="1"/>
      <name val="Arial Black"/>
      <family val="2"/>
    </font>
    <font>
      <b/>
      <sz val="7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43" fontId="2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23">
    <xf numFmtId="0" fontId="0" fillId="0" borderId="0" xfId="0"/>
    <xf numFmtId="0" fontId="0" fillId="0" borderId="0" xfId="0" applyFill="1"/>
    <xf numFmtId="4" fontId="0" fillId="0" borderId="0" xfId="0" applyNumberFormat="1"/>
    <xf numFmtId="0" fontId="0" fillId="0" borderId="0" xfId="0" applyAlignment="1">
      <alignment wrapText="1"/>
    </xf>
    <xf numFmtId="164" fontId="1" fillId="0" borderId="0" xfId="0" applyNumberFormat="1" applyFont="1"/>
    <xf numFmtId="0" fontId="1" fillId="0" borderId="0" xfId="0" applyFont="1"/>
    <xf numFmtId="164" fontId="7" fillId="2" borderId="1" xfId="0" applyNumberFormat="1" applyFont="1" applyFill="1" applyBorder="1"/>
    <xf numFmtId="3" fontId="7" fillId="2" borderId="1" xfId="0" applyNumberFormat="1" applyFont="1" applyFill="1" applyBorder="1"/>
    <xf numFmtId="4" fontId="8" fillId="2" borderId="1" xfId="0" applyNumberFormat="1" applyFont="1" applyFill="1" applyBorder="1"/>
    <xf numFmtId="0" fontId="0" fillId="2" borderId="1" xfId="0" applyFill="1" applyBorder="1"/>
    <xf numFmtId="4" fontId="11" fillId="2" borderId="1" xfId="0" applyNumberFormat="1" applyFont="1" applyFill="1" applyBorder="1"/>
    <xf numFmtId="4" fontId="12" fillId="0" borderId="0" xfId="0" applyNumberFormat="1" applyFont="1"/>
    <xf numFmtId="4" fontId="16" fillId="0" borderId="10" xfId="0" applyNumberFormat="1" applyFont="1" applyBorder="1"/>
    <xf numFmtId="4" fontId="9" fillId="0" borderId="10" xfId="0" applyNumberFormat="1" applyFont="1" applyBorder="1"/>
    <xf numFmtId="4" fontId="0" fillId="0" borderId="10" xfId="0" applyNumberFormat="1" applyBorder="1"/>
    <xf numFmtId="4" fontId="15" fillId="0" borderId="3" xfId="0" applyNumberFormat="1" applyFont="1" applyBorder="1" applyAlignment="1">
      <alignment vertical="center"/>
    </xf>
    <xf numFmtId="0" fontId="13" fillId="0" borderId="3" xfId="0" applyNumberFormat="1" applyFont="1" applyBorder="1" applyAlignment="1">
      <alignment horizontal="center" vertical="center"/>
    </xf>
    <xf numFmtId="0" fontId="13" fillId="0" borderId="6" xfId="0" applyNumberFormat="1" applyFont="1" applyBorder="1" applyAlignment="1">
      <alignment horizontal="center" vertical="center"/>
    </xf>
    <xf numFmtId="3" fontId="14" fillId="0" borderId="1" xfId="0" quotePrefix="1" applyNumberFormat="1" applyFont="1" applyBorder="1" applyAlignment="1">
      <alignment horizontal="right" vertical="center"/>
    </xf>
    <xf numFmtId="3" fontId="14" fillId="0" borderId="8" xfId="0" quotePrefix="1" applyNumberFormat="1" applyFont="1" applyBorder="1" applyAlignment="1">
      <alignment horizontal="right" vertical="center"/>
    </xf>
    <xf numFmtId="0" fontId="13" fillId="3" borderId="3" xfId="0" applyNumberFormat="1" applyFont="1" applyFill="1" applyBorder="1" applyAlignment="1">
      <alignment horizontal="center" vertical="center"/>
    </xf>
    <xf numFmtId="4" fontId="15" fillId="3" borderId="3" xfId="0" applyNumberFormat="1" applyFont="1" applyFill="1" applyBorder="1" applyAlignment="1">
      <alignment vertical="center"/>
    </xf>
    <xf numFmtId="4" fontId="0" fillId="3" borderId="10" xfId="0" applyNumberFormat="1" applyFill="1" applyBorder="1"/>
    <xf numFmtId="4" fontId="16" fillId="3" borderId="10" xfId="0" applyNumberFormat="1" applyFont="1" applyFill="1" applyBorder="1"/>
    <xf numFmtId="4" fontId="9" fillId="3" borderId="10" xfId="0" applyNumberFormat="1" applyFont="1" applyFill="1" applyBorder="1"/>
    <xf numFmtId="0" fontId="13" fillId="3" borderId="11" xfId="0" applyNumberFormat="1" applyFont="1" applyFill="1" applyBorder="1" applyAlignment="1">
      <alignment horizontal="center" vertical="center"/>
    </xf>
    <xf numFmtId="2" fontId="0" fillId="0" borderId="0" xfId="0" applyNumberFormat="1"/>
    <xf numFmtId="2" fontId="0" fillId="2" borderId="1" xfId="0" applyNumberFormat="1" applyFill="1" applyBorder="1"/>
    <xf numFmtId="0" fontId="21" fillId="0" borderId="1" xfId="0" quotePrefix="1" applyNumberFormat="1" applyFont="1" applyFill="1" applyBorder="1"/>
    <xf numFmtId="4" fontId="10" fillId="0" borderId="1" xfId="0" applyNumberFormat="1" applyFont="1" applyBorder="1"/>
    <xf numFmtId="4" fontId="10" fillId="0" borderId="3" xfId="0" applyNumberFormat="1" applyFont="1" applyBorder="1"/>
    <xf numFmtId="43" fontId="22" fillId="0" borderId="1" xfId="0" applyNumberFormat="1" applyFont="1" applyBorder="1"/>
    <xf numFmtId="2" fontId="22" fillId="0" borderId="1" xfId="0" applyNumberFormat="1" applyFont="1" applyBorder="1"/>
    <xf numFmtId="4" fontId="22" fillId="0" borderId="5" xfId="0" applyNumberFormat="1" applyFont="1" applyBorder="1"/>
    <xf numFmtId="4" fontId="22" fillId="0" borderId="1" xfId="0" applyNumberFormat="1" applyFont="1" applyBorder="1"/>
    <xf numFmtId="4" fontId="22" fillId="0" borderId="1" xfId="0" applyNumberFormat="1" applyFont="1" applyFill="1" applyBorder="1"/>
    <xf numFmtId="0" fontId="21" fillId="0" borderId="8" xfId="0" quotePrefix="1" applyNumberFormat="1" applyFont="1" applyFill="1" applyBorder="1"/>
    <xf numFmtId="4" fontId="10" fillId="0" borderId="8" xfId="0" applyNumberFormat="1" applyFont="1" applyBorder="1"/>
    <xf numFmtId="4" fontId="10" fillId="0" borderId="9" xfId="0" applyNumberFormat="1" applyFont="1" applyBorder="1"/>
    <xf numFmtId="4" fontId="22" fillId="0" borderId="8" xfId="0" applyNumberFormat="1" applyFont="1" applyBorder="1"/>
    <xf numFmtId="4" fontId="5" fillId="0" borderId="8" xfId="1" applyNumberFormat="1" applyFont="1" applyFill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5" fillId="0" borderId="8" xfId="1" applyFont="1" applyFill="1" applyBorder="1" applyAlignment="1">
      <alignment horizontal="center" vertical="center" wrapText="1"/>
    </xf>
    <xf numFmtId="0" fontId="6" fillId="0" borderId="8" xfId="0" applyNumberFormat="1" applyFont="1" applyBorder="1" applyAlignment="1">
      <alignment horizontal="center" vertical="center" wrapText="1"/>
    </xf>
    <xf numFmtId="2" fontId="6" fillId="0" borderId="8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164" fontId="21" fillId="0" borderId="2" xfId="0" quotePrefix="1" applyNumberFormat="1" applyFont="1" applyFill="1" applyBorder="1" applyAlignment="1">
      <alignment horizontal="center"/>
    </xf>
    <xf numFmtId="164" fontId="21" fillId="0" borderId="7" xfId="0" quotePrefix="1" applyNumberFormat="1" applyFont="1" applyFill="1" applyBorder="1" applyAlignment="1">
      <alignment horizontal="center"/>
    </xf>
    <xf numFmtId="0" fontId="0" fillId="0" borderId="0" xfId="0" applyAlignment="1">
      <alignment vertical="center"/>
    </xf>
    <xf numFmtId="0" fontId="0" fillId="0" borderId="10" xfId="0" applyBorder="1"/>
    <xf numFmtId="2" fontId="10" fillId="0" borderId="10" xfId="0" applyNumberFormat="1" applyFont="1" applyBorder="1"/>
    <xf numFmtId="0" fontId="0" fillId="0" borderId="2" xfId="0" applyBorder="1"/>
    <xf numFmtId="0" fontId="0" fillId="3" borderId="10" xfId="0" applyFill="1" applyBorder="1"/>
    <xf numFmtId="2" fontId="10" fillId="3" borderId="10" xfId="0" applyNumberFormat="1" applyFont="1" applyFill="1" applyBorder="1"/>
    <xf numFmtId="0" fontId="0" fillId="3" borderId="2" xfId="0" applyFill="1" applyBorder="1"/>
    <xf numFmtId="164" fontId="7" fillId="2" borderId="3" xfId="0" applyNumberFormat="1" applyFont="1" applyFill="1" applyBorder="1"/>
    <xf numFmtId="3" fontId="7" fillId="2" borderId="4" xfId="0" applyNumberFormat="1" applyFont="1" applyFill="1" applyBorder="1"/>
    <xf numFmtId="4" fontId="8" fillId="2" borderId="0" xfId="0" applyNumberFormat="1" applyFont="1" applyFill="1" applyBorder="1"/>
    <xf numFmtId="4" fontId="11" fillId="2" borderId="0" xfId="0" applyNumberFormat="1" applyFont="1" applyFill="1" applyBorder="1"/>
    <xf numFmtId="3" fontId="7" fillId="2" borderId="0" xfId="0" applyNumberFormat="1" applyFont="1" applyFill="1" applyBorder="1"/>
    <xf numFmtId="2" fontId="0" fillId="2" borderId="0" xfId="0" applyNumberFormat="1" applyFill="1" applyBorder="1"/>
    <xf numFmtId="0" fontId="0" fillId="2" borderId="0" xfId="0" applyFill="1" applyBorder="1"/>
    <xf numFmtId="0" fontId="20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right" vertical="center"/>
    </xf>
    <xf numFmtId="2" fontId="6" fillId="0" borderId="0" xfId="0" applyNumberFormat="1" applyFont="1" applyFill="1" applyAlignment="1">
      <alignment vertical="center"/>
    </xf>
    <xf numFmtId="43" fontId="6" fillId="0" borderId="1" xfId="4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43" fontId="6" fillId="0" borderId="0" xfId="0" applyNumberFormat="1" applyFont="1" applyFill="1" applyAlignment="1">
      <alignment vertical="center"/>
    </xf>
    <xf numFmtId="4" fontId="6" fillId="0" borderId="0" xfId="0" applyNumberFormat="1" applyFont="1" applyFill="1" applyAlignment="1">
      <alignment vertical="center"/>
    </xf>
    <xf numFmtId="0" fontId="6" fillId="0" borderId="2" xfId="0" applyFont="1" applyFill="1" applyBorder="1" applyAlignment="1">
      <alignment horizontal="right" vertical="center"/>
    </xf>
    <xf numFmtId="0" fontId="6" fillId="0" borderId="0" xfId="0" applyNumberFormat="1" applyFont="1" applyFill="1" applyAlignment="1">
      <alignment vertical="center"/>
    </xf>
    <xf numFmtId="43" fontId="6" fillId="0" borderId="0" xfId="0" applyNumberFormat="1" applyFont="1" applyFill="1" applyBorder="1" applyAlignment="1">
      <alignment vertical="center"/>
    </xf>
    <xf numFmtId="166" fontId="6" fillId="0" borderId="1" xfId="5" applyNumberFormat="1" applyFont="1" applyFill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164" fontId="18" fillId="0" borderId="2" xfId="0" quotePrefix="1" applyNumberFormat="1" applyFont="1" applyFill="1" applyBorder="1" applyAlignment="1">
      <alignment horizontal="center" vertical="center"/>
    </xf>
    <xf numFmtId="0" fontId="18" fillId="0" borderId="1" xfId="0" quotePrefix="1" applyNumberFormat="1" applyFont="1" applyFill="1" applyBorder="1" applyAlignment="1">
      <alignment vertical="center"/>
    </xf>
    <xf numFmtId="4" fontId="23" fillId="0" borderId="1" xfId="0" applyNumberFormat="1" applyFont="1" applyBorder="1" applyAlignment="1">
      <alignment vertical="center"/>
    </xf>
    <xf numFmtId="4" fontId="23" fillId="0" borderId="3" xfId="0" applyNumberFormat="1" applyFont="1" applyBorder="1" applyAlignment="1">
      <alignment vertical="center"/>
    </xf>
    <xf numFmtId="43" fontId="24" fillId="0" borderId="1" xfId="0" applyNumberFormat="1" applyFont="1" applyBorder="1" applyAlignment="1">
      <alignment vertical="center"/>
    </xf>
    <xf numFmtId="3" fontId="25" fillId="0" borderId="1" xfId="0" quotePrefix="1" applyNumberFormat="1" applyFont="1" applyBorder="1" applyAlignment="1">
      <alignment horizontal="right" vertical="center"/>
    </xf>
    <xf numFmtId="2" fontId="24" fillId="0" borderId="1" xfId="0" applyNumberFormat="1" applyFont="1" applyBorder="1" applyAlignment="1">
      <alignment vertical="center"/>
    </xf>
    <xf numFmtId="4" fontId="24" fillId="0" borderId="5" xfId="0" applyNumberFormat="1" applyFont="1" applyBorder="1" applyAlignment="1">
      <alignment vertical="center"/>
    </xf>
    <xf numFmtId="4" fontId="24" fillId="0" borderId="1" xfId="0" applyNumberFormat="1" applyFont="1" applyBorder="1" applyAlignment="1">
      <alignment vertical="center"/>
    </xf>
    <xf numFmtId="4" fontId="23" fillId="0" borderId="1" xfId="0" applyNumberFormat="1" applyFont="1" applyFill="1" applyBorder="1" applyAlignment="1">
      <alignment vertical="center"/>
    </xf>
    <xf numFmtId="4" fontId="23" fillId="0" borderId="3" xfId="0" applyNumberFormat="1" applyFont="1" applyFill="1" applyBorder="1" applyAlignment="1">
      <alignment vertical="center"/>
    </xf>
    <xf numFmtId="43" fontId="24" fillId="0" borderId="1" xfId="0" applyNumberFormat="1" applyFont="1" applyFill="1" applyBorder="1" applyAlignment="1">
      <alignment vertical="center"/>
    </xf>
    <xf numFmtId="3" fontId="25" fillId="0" borderId="1" xfId="0" quotePrefix="1" applyNumberFormat="1" applyFont="1" applyFill="1" applyBorder="1" applyAlignment="1">
      <alignment horizontal="right" vertical="center"/>
    </xf>
    <xf numFmtId="2" fontId="24" fillId="0" borderId="1" xfId="0" applyNumberFormat="1" applyFont="1" applyFill="1" applyBorder="1" applyAlignment="1">
      <alignment vertical="center"/>
    </xf>
    <xf numFmtId="4" fontId="24" fillId="0" borderId="5" xfId="0" applyNumberFormat="1" applyFont="1" applyFill="1" applyBorder="1" applyAlignment="1">
      <alignment vertical="center"/>
    </xf>
    <xf numFmtId="4" fontId="24" fillId="0" borderId="1" xfId="0" applyNumberFormat="1" applyFont="1" applyFill="1" applyBorder="1" applyAlignment="1">
      <alignment vertical="center"/>
    </xf>
    <xf numFmtId="164" fontId="5" fillId="3" borderId="12" xfId="3" applyNumberFormat="1" applyFont="1" applyFill="1" applyBorder="1" applyAlignment="1">
      <alignment horizontal="center" vertical="center"/>
    </xf>
    <xf numFmtId="0" fontId="21" fillId="3" borderId="13" xfId="0" applyNumberFormat="1" applyFont="1" applyFill="1" applyBorder="1" applyAlignment="1">
      <alignment horizontal="right" vertical="center"/>
    </xf>
    <xf numFmtId="43" fontId="19" fillId="3" borderId="13" xfId="4" applyFont="1" applyFill="1" applyBorder="1" applyAlignment="1">
      <alignment vertical="center" wrapText="1"/>
    </xf>
    <xf numFmtId="43" fontId="6" fillId="3" borderId="13" xfId="0" applyNumberFormat="1" applyFont="1" applyFill="1" applyBorder="1" applyAlignment="1">
      <alignment vertical="center"/>
    </xf>
    <xf numFmtId="165" fontId="5" fillId="3" borderId="13" xfId="4" applyNumberFormat="1" applyFont="1" applyFill="1" applyBorder="1" applyAlignment="1">
      <alignment vertical="center" wrapText="1"/>
    </xf>
    <xf numFmtId="2" fontId="6" fillId="3" borderId="13" xfId="0" applyNumberFormat="1" applyFont="1" applyFill="1" applyBorder="1" applyAlignment="1">
      <alignment vertical="center"/>
    </xf>
    <xf numFmtId="166" fontId="6" fillId="3" borderId="14" xfId="0" applyNumberFormat="1" applyFont="1" applyFill="1" applyBorder="1" applyAlignment="1">
      <alignment vertical="center"/>
    </xf>
    <xf numFmtId="4" fontId="17" fillId="3" borderId="10" xfId="0" applyNumberFormat="1" applyFont="1" applyFill="1" applyBorder="1"/>
    <xf numFmtId="0" fontId="20" fillId="3" borderId="6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right" vertical="center"/>
    </xf>
    <xf numFmtId="2" fontId="6" fillId="3" borderId="0" xfId="0" applyNumberFormat="1" applyFont="1" applyFill="1" applyAlignment="1">
      <alignment vertical="center"/>
    </xf>
    <xf numFmtId="4" fontId="6" fillId="3" borderId="0" xfId="0" applyNumberFormat="1" applyFont="1" applyFill="1" applyAlignment="1">
      <alignment vertical="center"/>
    </xf>
    <xf numFmtId="43" fontId="6" fillId="3" borderId="1" xfId="4" applyFont="1" applyFill="1" applyBorder="1" applyAlignment="1">
      <alignment vertical="center"/>
    </xf>
    <xf numFmtId="0" fontId="20" fillId="3" borderId="3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right" vertical="center"/>
    </xf>
    <xf numFmtId="0" fontId="6" fillId="3" borderId="0" xfId="0" applyNumberFormat="1" applyFont="1" applyFill="1" applyAlignment="1">
      <alignment vertical="center"/>
    </xf>
    <xf numFmtId="0" fontId="11" fillId="0" borderId="0" xfId="0" applyFont="1"/>
    <xf numFmtId="0" fontId="11" fillId="0" borderId="0" xfId="0" applyFont="1" applyFill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/>
    </xf>
    <xf numFmtId="0" fontId="0" fillId="0" borderId="0" xfId="0" applyAlignment="1">
      <alignment horizontal="right"/>
    </xf>
    <xf numFmtId="164" fontId="27" fillId="0" borderId="4" xfId="0" quotePrefix="1" applyNumberFormat="1" applyFont="1" applyFill="1" applyBorder="1" applyAlignment="1">
      <alignment horizontal="center"/>
    </xf>
    <xf numFmtId="0" fontId="27" fillId="0" borderId="5" xfId="0" quotePrefix="1" applyNumberFormat="1" applyFont="1" applyFill="1" applyBorder="1" applyAlignment="1">
      <alignment horizontal="center"/>
    </xf>
    <xf numFmtId="4" fontId="26" fillId="0" borderId="5" xfId="0" applyNumberFormat="1" applyFont="1" applyBorder="1" applyAlignment="1">
      <alignment horizontal="center"/>
    </xf>
    <xf numFmtId="4" fontId="26" fillId="0" borderId="6" xfId="0" applyNumberFormat="1" applyFont="1" applyBorder="1" applyAlignment="1">
      <alignment horizontal="center"/>
    </xf>
    <xf numFmtId="165" fontId="26" fillId="0" borderId="5" xfId="0" applyNumberFormat="1" applyFont="1" applyBorder="1" applyAlignment="1">
      <alignment horizontal="center"/>
    </xf>
    <xf numFmtId="3" fontId="27" fillId="0" borderId="5" xfId="0" applyNumberFormat="1" applyFont="1" applyBorder="1" applyAlignment="1">
      <alignment horizontal="center"/>
    </xf>
    <xf numFmtId="2" fontId="26" fillId="0" borderId="5" xfId="0" applyNumberFormat="1" applyFont="1" applyBorder="1" applyAlignment="1">
      <alignment horizontal="center"/>
    </xf>
    <xf numFmtId="167" fontId="6" fillId="3" borderId="1" xfId="4" applyNumberFormat="1" applyFont="1" applyFill="1" applyBorder="1" applyAlignment="1">
      <alignment vertical="center"/>
    </xf>
    <xf numFmtId="2" fontId="28" fillId="0" borderId="0" xfId="0" applyNumberFormat="1" applyFont="1" applyAlignment="1">
      <alignment horizontal="center" vertical="center"/>
    </xf>
    <xf numFmtId="0" fontId="29" fillId="0" borderId="1" xfId="0" applyFont="1" applyFill="1" applyBorder="1" applyAlignment="1">
      <alignment horizontal="center" vertical="center"/>
    </xf>
  </cellXfs>
  <cellStyles count="6">
    <cellStyle name="Comma" xfId="4" builtinId="3"/>
    <cellStyle name="Comma 2" xfId="2"/>
    <cellStyle name="Normal" xfId="0" builtinId="0"/>
    <cellStyle name="Normal 2" xfId="1"/>
    <cellStyle name="Normal_Sheet1" xfId="3"/>
    <cellStyle name="Percent" xfId="5" builtinId="5"/>
  </cellStyles>
  <dxfs count="20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Black"/>
        <scheme val="none"/>
      </font>
      <numFmt numFmtId="4" formatCode="#,##0.0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Black"/>
        <scheme val="none"/>
      </font>
      <numFmt numFmtId="4" formatCode="#,##0.0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Black"/>
        <scheme val="none"/>
      </font>
      <numFmt numFmtId="4" formatCode="#,##0.0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Black"/>
        <scheme val="none"/>
      </font>
      <numFmt numFmtId="2" formatCode="0.0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Black"/>
        <scheme val="none"/>
      </font>
      <numFmt numFmtId="3" formatCode="#,##0"/>
      <alignment horizontal="righ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Black"/>
        <scheme val="none"/>
      </font>
      <numFmt numFmtId="35" formatCode="_(* #,##0.00_);_(* \(#,##0.00\);_(* &quot;-&quot;??_);_(@_)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Black"/>
        <scheme val="none"/>
      </font>
      <numFmt numFmtId="4" formatCode="#,##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Black"/>
        <scheme val="none"/>
      </font>
      <numFmt numFmtId="4" formatCode="#,##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Black"/>
        <scheme val="none"/>
      </font>
      <numFmt numFmtId="4" formatCode="#,##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Black"/>
        <scheme val="none"/>
      </font>
      <numFmt numFmtId="4" formatCode="#,##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Black"/>
        <scheme val="none"/>
      </font>
      <numFmt numFmtId="4" formatCode="#,##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Black"/>
        <scheme val="none"/>
      </font>
      <numFmt numFmtId="4" formatCode="#,##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Black"/>
        <scheme val="none"/>
      </font>
      <numFmt numFmtId="4" formatCode="#,##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Black"/>
        <scheme val="none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Black"/>
        <scheme val="none"/>
      </font>
      <numFmt numFmtId="164" formatCode="0000"/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mergeCell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Black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4" formatCode="#,##0.00"/>
      <alignment horizontal="center" vertical="bottom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4:O428" totalsRowShown="0" headerRowDxfId="19" dataDxfId="17" headerRowBorderDxfId="18" tableBorderDxfId="16" totalsRowBorderDxfId="15">
  <autoFilter ref="A4:O428">
    <filterColumn colId="9"/>
    <filterColumn colId="10"/>
    <filterColumn colId="11"/>
    <filterColumn colId="12"/>
    <filterColumn colId="13"/>
    <filterColumn colId="14"/>
  </autoFilter>
  <sortState ref="A5:O132">
    <sortCondition ref="B4:B428"/>
  </sortState>
  <tableColumns count="15">
    <tableColumn id="1" name="Column1" dataDxfId="14"/>
    <tableColumn id="2" name="Column2" dataDxfId="13"/>
    <tableColumn id="4" name="Column4" dataDxfId="12"/>
    <tableColumn id="5" name="Column5" dataDxfId="11"/>
    <tableColumn id="6" name="Column6" dataDxfId="10"/>
    <tableColumn id="7" name="Column7" dataDxfId="9"/>
    <tableColumn id="8" name="Column8" dataDxfId="8"/>
    <tableColumn id="9" name="Column9" dataDxfId="7"/>
    <tableColumn id="10" name="Column10" dataDxfId="6"/>
    <tableColumn id="11" name="Column12" dataDxfId="5"/>
    <tableColumn id="16" name="Column32" dataDxfId="4"/>
    <tableColumn id="12" name="Column13" dataDxfId="3"/>
    <tableColumn id="13" name="Column11" dataDxfId="2"/>
    <tableColumn id="14" name="Column112" dataDxfId="1"/>
    <tableColumn id="15" name="Column113" dataDxfId="0"/>
  </tableColumns>
  <tableStyleInfo name="TableStyleLight1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50"/>
  <sheetViews>
    <sheetView tabSelected="1" zoomScaleNormal="100" workbookViewId="0">
      <pane ySplit="4" topLeftCell="A5" activePane="bottomLeft" state="frozenSplit"/>
      <selection pane="bottomLeft" activeCell="B1" sqref="B1"/>
    </sheetView>
  </sheetViews>
  <sheetFormatPr defaultRowHeight="15"/>
  <cols>
    <col min="1" max="1" width="7.81640625" style="4" customWidth="1"/>
    <col min="2" max="2" width="27" style="5" customWidth="1"/>
    <col min="3" max="3" width="15.1796875" style="2" hidden="1" customWidth="1"/>
    <col min="4" max="4" width="12" style="2" hidden="1" customWidth="1"/>
    <col min="5" max="5" width="11.7265625" style="2" hidden="1" customWidth="1"/>
    <col min="6" max="6" width="12.81640625" style="2" hidden="1" customWidth="1"/>
    <col min="7" max="7" width="11" style="2" hidden="1" customWidth="1"/>
    <col min="8" max="9" width="7.81640625" style="11" hidden="1" customWidth="1"/>
    <col min="10" max="10" width="17.1796875" customWidth="1"/>
    <col min="11" max="11" width="13.453125" customWidth="1"/>
    <col min="12" max="12" width="14.453125" style="26" customWidth="1"/>
    <col min="13" max="13" width="14.7265625" customWidth="1"/>
    <col min="14" max="14" width="19.81640625" customWidth="1"/>
    <col min="15" max="15" width="16.81640625" customWidth="1"/>
    <col min="16" max="16" width="4" style="108" hidden="1" customWidth="1"/>
    <col min="17" max="17" width="3" style="108" hidden="1" customWidth="1"/>
  </cols>
  <sheetData>
    <row r="1" spans="1:17" ht="15.5">
      <c r="B1" s="122"/>
      <c r="L1" s="121" t="s">
        <v>479</v>
      </c>
    </row>
    <row r="2" spans="1:17" ht="64.5" customHeight="1" thickBot="1">
      <c r="A2" s="41" t="s">
        <v>460</v>
      </c>
      <c r="B2" s="42" t="s">
        <v>459</v>
      </c>
      <c r="C2" s="43" t="s">
        <v>449</v>
      </c>
      <c r="D2" s="40" t="s">
        <v>450</v>
      </c>
      <c r="E2" s="40" t="s">
        <v>451</v>
      </c>
      <c r="F2" s="40" t="s">
        <v>452</v>
      </c>
      <c r="G2" s="40" t="s">
        <v>453</v>
      </c>
      <c r="H2" s="40" t="s">
        <v>454</v>
      </c>
      <c r="I2" s="40" t="s">
        <v>455</v>
      </c>
      <c r="J2" s="40" t="s">
        <v>461</v>
      </c>
      <c r="K2" s="41" t="s">
        <v>448</v>
      </c>
      <c r="L2" s="44" t="s">
        <v>464</v>
      </c>
      <c r="M2" s="45" t="s">
        <v>462</v>
      </c>
      <c r="N2" s="45" t="s">
        <v>463</v>
      </c>
      <c r="O2" s="45" t="s">
        <v>465</v>
      </c>
    </row>
    <row r="3" spans="1:17" ht="16" thickBot="1">
      <c r="A3" s="92"/>
      <c r="B3" s="93" t="s">
        <v>432</v>
      </c>
      <c r="C3" s="94">
        <f t="shared" ref="C3:I3" si="0">SUM(C5:C428)</f>
        <v>348928164.75999993</v>
      </c>
      <c r="D3" s="94">
        <f t="shared" si="0"/>
        <v>746726.15999999992</v>
      </c>
      <c r="E3" s="94">
        <f t="shared" si="0"/>
        <v>344728.32000000001</v>
      </c>
      <c r="F3" s="94">
        <f t="shared" si="0"/>
        <v>1380697.1299999997</v>
      </c>
      <c r="G3" s="94">
        <f t="shared" si="0"/>
        <v>2450.62</v>
      </c>
      <c r="H3" s="94">
        <f t="shared" si="0"/>
        <v>0</v>
      </c>
      <c r="I3" s="94">
        <f t="shared" si="0"/>
        <v>0</v>
      </c>
      <c r="J3" s="95">
        <v>346456013.14999998</v>
      </c>
      <c r="K3" s="96">
        <v>856203</v>
      </c>
      <c r="L3" s="97">
        <v>404.64</v>
      </c>
      <c r="M3" s="95">
        <v>606.96</v>
      </c>
      <c r="N3" s="95">
        <v>14843703.959999995</v>
      </c>
      <c r="O3" s="98">
        <v>0.33684315003005488</v>
      </c>
    </row>
    <row r="4" spans="1:17" s="112" customFormat="1" ht="11.25" hidden="1" customHeight="1">
      <c r="A4" s="113" t="s">
        <v>433</v>
      </c>
      <c r="B4" s="114" t="s">
        <v>434</v>
      </c>
      <c r="C4" s="115" t="s">
        <v>435</v>
      </c>
      <c r="D4" s="115" t="s">
        <v>436</v>
      </c>
      <c r="E4" s="115" t="s">
        <v>437</v>
      </c>
      <c r="F4" s="115" t="s">
        <v>438</v>
      </c>
      <c r="G4" s="115" t="s">
        <v>439</v>
      </c>
      <c r="H4" s="115" t="s">
        <v>440</v>
      </c>
      <c r="I4" s="116" t="s">
        <v>441</v>
      </c>
      <c r="J4" s="117" t="s">
        <v>444</v>
      </c>
      <c r="K4" s="118" t="s">
        <v>458</v>
      </c>
      <c r="L4" s="119" t="s">
        <v>445</v>
      </c>
      <c r="M4" s="115" t="s">
        <v>442</v>
      </c>
      <c r="N4" s="115" t="s">
        <v>446</v>
      </c>
      <c r="O4" s="115" t="s">
        <v>447</v>
      </c>
      <c r="P4" s="111"/>
      <c r="Q4" s="111"/>
    </row>
    <row r="5" spans="1:17" s="48" customFormat="1" ht="19.5" customHeight="1">
      <c r="A5" s="76">
        <v>14</v>
      </c>
      <c r="B5" s="77" t="s">
        <v>9</v>
      </c>
      <c r="C5" s="78">
        <v>1328299.6200000001</v>
      </c>
      <c r="D5" s="78">
        <v>0</v>
      </c>
      <c r="E5" s="78">
        <v>0</v>
      </c>
      <c r="F5" s="78">
        <v>0</v>
      </c>
      <c r="G5" s="78">
        <v>0</v>
      </c>
      <c r="H5" s="78">
        <v>0</v>
      </c>
      <c r="I5" s="79">
        <v>0</v>
      </c>
      <c r="J5" s="80">
        <v>1328299.6200000001</v>
      </c>
      <c r="K5" s="81">
        <v>1734</v>
      </c>
      <c r="L5" s="82">
        <v>766.03</v>
      </c>
      <c r="M5" s="83">
        <v>159.07</v>
      </c>
      <c r="N5" s="83">
        <v>275827.38</v>
      </c>
      <c r="O5" s="83">
        <v>92910.56</v>
      </c>
      <c r="P5" s="73">
        <v>1</v>
      </c>
      <c r="Q5" s="73">
        <v>1</v>
      </c>
    </row>
    <row r="6" spans="1:17" s="48" customFormat="1" ht="19.5" customHeight="1">
      <c r="A6" s="76">
        <v>84</v>
      </c>
      <c r="B6" s="77" t="s">
        <v>12</v>
      </c>
      <c r="C6" s="78">
        <v>318626.67</v>
      </c>
      <c r="D6" s="78">
        <v>0</v>
      </c>
      <c r="E6" s="78">
        <v>0</v>
      </c>
      <c r="F6" s="78">
        <v>0</v>
      </c>
      <c r="G6" s="78">
        <v>0</v>
      </c>
      <c r="H6" s="78">
        <v>0</v>
      </c>
      <c r="I6" s="79">
        <v>0</v>
      </c>
      <c r="J6" s="80">
        <v>318626.67</v>
      </c>
      <c r="K6" s="81">
        <v>226</v>
      </c>
      <c r="L6" s="82">
        <v>1409.85</v>
      </c>
      <c r="M6" s="83">
        <v>802.89</v>
      </c>
      <c r="N6" s="83">
        <v>181453.13999999998</v>
      </c>
      <c r="O6" s="83">
        <v>61121.25</v>
      </c>
      <c r="P6" s="73">
        <f>P5+1</f>
        <v>2</v>
      </c>
      <c r="Q6" s="73">
        <f>Q5+1</f>
        <v>2</v>
      </c>
    </row>
    <row r="7" spans="1:17" s="48" customFormat="1" ht="19.5" customHeight="1">
      <c r="A7" s="76">
        <v>105</v>
      </c>
      <c r="B7" s="77" t="s">
        <v>14</v>
      </c>
      <c r="C7" s="78">
        <v>335954.73</v>
      </c>
      <c r="D7" s="78">
        <v>0</v>
      </c>
      <c r="E7" s="78">
        <v>0</v>
      </c>
      <c r="F7" s="78">
        <v>0</v>
      </c>
      <c r="G7" s="78">
        <v>0</v>
      </c>
      <c r="H7" s="78">
        <v>0</v>
      </c>
      <c r="I7" s="79">
        <v>0</v>
      </c>
      <c r="J7" s="80">
        <v>335954.73</v>
      </c>
      <c r="K7" s="81">
        <v>464</v>
      </c>
      <c r="L7" s="82">
        <v>724.04</v>
      </c>
      <c r="M7" s="83">
        <v>117.08</v>
      </c>
      <c r="N7" s="83">
        <v>54325.120000000003</v>
      </c>
      <c r="O7" s="84">
        <v>18299.04</v>
      </c>
      <c r="P7" s="73">
        <f t="shared" ref="P7:P70" si="1">P6+1</f>
        <v>3</v>
      </c>
      <c r="Q7" s="73">
        <f t="shared" ref="Q7:Q70" si="2">Q6+1</f>
        <v>3</v>
      </c>
    </row>
    <row r="8" spans="1:17" s="48" customFormat="1" ht="19.5" customHeight="1">
      <c r="A8" s="76">
        <v>140</v>
      </c>
      <c r="B8" s="77" t="s">
        <v>18</v>
      </c>
      <c r="C8" s="78">
        <v>1640491.21</v>
      </c>
      <c r="D8" s="78">
        <v>325</v>
      </c>
      <c r="E8" s="78">
        <v>0</v>
      </c>
      <c r="F8" s="78">
        <v>0</v>
      </c>
      <c r="G8" s="78">
        <v>0</v>
      </c>
      <c r="H8" s="78">
        <v>0</v>
      </c>
      <c r="I8" s="79">
        <v>0</v>
      </c>
      <c r="J8" s="80">
        <v>1640166.21</v>
      </c>
      <c r="K8" s="81">
        <v>2589</v>
      </c>
      <c r="L8" s="82">
        <v>633.51</v>
      </c>
      <c r="M8" s="83">
        <v>26.55</v>
      </c>
      <c r="N8" s="83">
        <v>68737.95</v>
      </c>
      <c r="O8" s="84">
        <v>23153.91</v>
      </c>
      <c r="P8" s="73">
        <f t="shared" si="1"/>
        <v>4</v>
      </c>
      <c r="Q8" s="73">
        <f t="shared" si="2"/>
        <v>4</v>
      </c>
    </row>
    <row r="9" spans="1:17" s="48" customFormat="1" ht="19.5" customHeight="1">
      <c r="A9" s="76">
        <v>161</v>
      </c>
      <c r="B9" s="77" t="s">
        <v>21</v>
      </c>
      <c r="C9" s="78">
        <v>221480.45</v>
      </c>
      <c r="D9" s="78">
        <v>0</v>
      </c>
      <c r="E9" s="78">
        <v>0</v>
      </c>
      <c r="F9" s="78">
        <v>0</v>
      </c>
      <c r="G9" s="78">
        <v>0</v>
      </c>
      <c r="H9" s="78">
        <v>0</v>
      </c>
      <c r="I9" s="79">
        <v>0</v>
      </c>
      <c r="J9" s="80">
        <v>221480.45</v>
      </c>
      <c r="K9" s="81">
        <v>336</v>
      </c>
      <c r="L9" s="82">
        <v>659.17</v>
      </c>
      <c r="M9" s="83">
        <v>52.21</v>
      </c>
      <c r="N9" s="83">
        <v>17542.560000000001</v>
      </c>
      <c r="O9" s="84">
        <v>5909.09</v>
      </c>
      <c r="P9" s="73">
        <f t="shared" si="1"/>
        <v>5</v>
      </c>
      <c r="Q9" s="73">
        <f t="shared" si="2"/>
        <v>5</v>
      </c>
    </row>
    <row r="10" spans="1:17" s="48" customFormat="1" ht="19.5" customHeight="1">
      <c r="A10" s="76">
        <v>170</v>
      </c>
      <c r="B10" s="77" t="s">
        <v>22</v>
      </c>
      <c r="C10" s="78">
        <v>1599374.32</v>
      </c>
      <c r="D10" s="78">
        <v>0</v>
      </c>
      <c r="E10" s="78">
        <v>193.78</v>
      </c>
      <c r="F10" s="78">
        <v>0</v>
      </c>
      <c r="G10" s="78">
        <v>0</v>
      </c>
      <c r="H10" s="78">
        <v>0</v>
      </c>
      <c r="I10" s="79">
        <v>0</v>
      </c>
      <c r="J10" s="80">
        <v>1599180.54</v>
      </c>
      <c r="K10" s="81">
        <v>2167</v>
      </c>
      <c r="L10" s="82">
        <v>737.97</v>
      </c>
      <c r="M10" s="83">
        <v>131.01</v>
      </c>
      <c r="N10" s="83">
        <v>283898.67</v>
      </c>
      <c r="O10" s="84">
        <v>95629.32</v>
      </c>
      <c r="P10" s="73">
        <f t="shared" si="1"/>
        <v>6</v>
      </c>
      <c r="Q10" s="73">
        <f t="shared" si="2"/>
        <v>6</v>
      </c>
    </row>
    <row r="11" spans="1:17" s="48" customFormat="1" ht="19.5" customHeight="1">
      <c r="A11" s="76">
        <v>196</v>
      </c>
      <c r="B11" s="77" t="s">
        <v>24</v>
      </c>
      <c r="C11" s="78">
        <v>511346.98</v>
      </c>
      <c r="D11" s="78">
        <v>0</v>
      </c>
      <c r="E11" s="78">
        <v>0</v>
      </c>
      <c r="F11" s="78">
        <v>0</v>
      </c>
      <c r="G11" s="78">
        <v>0</v>
      </c>
      <c r="H11" s="78">
        <v>0</v>
      </c>
      <c r="I11" s="79">
        <v>0</v>
      </c>
      <c r="J11" s="80">
        <v>511346.98</v>
      </c>
      <c r="K11" s="81">
        <v>502</v>
      </c>
      <c r="L11" s="82">
        <v>1018.62</v>
      </c>
      <c r="M11" s="83">
        <v>411.66</v>
      </c>
      <c r="N11" s="83">
        <v>206653.32</v>
      </c>
      <c r="O11" s="84">
        <v>69609.759999999995</v>
      </c>
      <c r="P11" s="73">
        <f t="shared" si="1"/>
        <v>7</v>
      </c>
      <c r="Q11" s="73">
        <f t="shared" si="2"/>
        <v>7</v>
      </c>
    </row>
    <row r="12" spans="1:17" s="48" customFormat="1" ht="19.5" customHeight="1">
      <c r="A12" s="76">
        <v>203</v>
      </c>
      <c r="B12" s="77" t="s">
        <v>25</v>
      </c>
      <c r="C12" s="78">
        <v>567284.79</v>
      </c>
      <c r="D12" s="78">
        <v>0</v>
      </c>
      <c r="E12" s="78">
        <v>0</v>
      </c>
      <c r="F12" s="78">
        <v>0</v>
      </c>
      <c r="G12" s="78">
        <v>0</v>
      </c>
      <c r="H12" s="78">
        <v>0</v>
      </c>
      <c r="I12" s="79">
        <v>0</v>
      </c>
      <c r="J12" s="80">
        <v>567284.79</v>
      </c>
      <c r="K12" s="81">
        <v>833</v>
      </c>
      <c r="L12" s="82">
        <v>681.01</v>
      </c>
      <c r="M12" s="83">
        <v>74.05</v>
      </c>
      <c r="N12" s="83">
        <v>61683.649999999994</v>
      </c>
      <c r="O12" s="84">
        <v>20777.71</v>
      </c>
      <c r="P12" s="73">
        <f t="shared" si="1"/>
        <v>8</v>
      </c>
      <c r="Q12" s="73">
        <f t="shared" si="2"/>
        <v>8</v>
      </c>
    </row>
    <row r="13" spans="1:17" s="48" customFormat="1" ht="19.5" customHeight="1">
      <c r="A13" s="76">
        <v>315</v>
      </c>
      <c r="B13" s="77" t="s">
        <v>33</v>
      </c>
      <c r="C13" s="78">
        <v>393284.55</v>
      </c>
      <c r="D13" s="78">
        <v>0</v>
      </c>
      <c r="E13" s="78">
        <v>0</v>
      </c>
      <c r="F13" s="78">
        <v>0</v>
      </c>
      <c r="G13" s="78">
        <v>0</v>
      </c>
      <c r="H13" s="78">
        <v>0</v>
      </c>
      <c r="I13" s="79">
        <v>0</v>
      </c>
      <c r="J13" s="80">
        <v>393284.55</v>
      </c>
      <c r="K13" s="81">
        <v>457</v>
      </c>
      <c r="L13" s="82">
        <v>860.58</v>
      </c>
      <c r="M13" s="83">
        <v>253.62</v>
      </c>
      <c r="N13" s="83">
        <v>115904.34</v>
      </c>
      <c r="O13" s="84">
        <v>39041.58</v>
      </c>
      <c r="P13" s="73">
        <f t="shared" si="1"/>
        <v>9</v>
      </c>
      <c r="Q13" s="74">
        <f t="shared" si="2"/>
        <v>9</v>
      </c>
    </row>
    <row r="14" spans="1:17" s="48" customFormat="1" ht="19.5" customHeight="1">
      <c r="A14" s="76">
        <v>4263</v>
      </c>
      <c r="B14" s="77" t="s">
        <v>287</v>
      </c>
      <c r="C14" s="78">
        <v>169428.08</v>
      </c>
      <c r="D14" s="78">
        <v>0</v>
      </c>
      <c r="E14" s="78">
        <v>0</v>
      </c>
      <c r="F14" s="78">
        <v>0</v>
      </c>
      <c r="G14" s="78">
        <v>0</v>
      </c>
      <c r="H14" s="78">
        <v>0</v>
      </c>
      <c r="I14" s="79">
        <v>0</v>
      </c>
      <c r="J14" s="80">
        <v>169428.08</v>
      </c>
      <c r="K14" s="81">
        <v>260</v>
      </c>
      <c r="L14" s="82">
        <v>651.65</v>
      </c>
      <c r="M14" s="83">
        <v>44.69</v>
      </c>
      <c r="N14" s="83">
        <v>11619.4</v>
      </c>
      <c r="O14" s="84">
        <v>3913.92</v>
      </c>
      <c r="P14" s="73">
        <f t="shared" si="1"/>
        <v>10</v>
      </c>
      <c r="Q14" s="73">
        <v>1</v>
      </c>
    </row>
    <row r="15" spans="1:17" s="48" customFormat="1" ht="19.5" customHeight="1">
      <c r="A15" s="76">
        <v>441</v>
      </c>
      <c r="B15" s="77" t="s">
        <v>41</v>
      </c>
      <c r="C15" s="78">
        <v>289102.90000000002</v>
      </c>
      <c r="D15" s="78">
        <v>0</v>
      </c>
      <c r="E15" s="78">
        <v>0</v>
      </c>
      <c r="F15" s="78">
        <v>0</v>
      </c>
      <c r="G15" s="78">
        <v>0</v>
      </c>
      <c r="H15" s="78">
        <v>0</v>
      </c>
      <c r="I15" s="79">
        <v>0</v>
      </c>
      <c r="J15" s="80">
        <v>289102.90000000002</v>
      </c>
      <c r="K15" s="81">
        <v>271</v>
      </c>
      <c r="L15" s="82">
        <v>1066.8</v>
      </c>
      <c r="M15" s="83">
        <v>459.84</v>
      </c>
      <c r="N15" s="83">
        <v>124616.64</v>
      </c>
      <c r="O15" s="84">
        <v>41976.26</v>
      </c>
      <c r="P15" s="73">
        <f t="shared" si="1"/>
        <v>11</v>
      </c>
      <c r="Q15" s="73">
        <f t="shared" si="2"/>
        <v>2</v>
      </c>
    </row>
    <row r="16" spans="1:17" s="48" customFormat="1" ht="19.5" customHeight="1">
      <c r="A16" s="76">
        <v>485</v>
      </c>
      <c r="B16" s="77" t="s">
        <v>44</v>
      </c>
      <c r="C16" s="78">
        <v>451354.83</v>
      </c>
      <c r="D16" s="78">
        <v>0</v>
      </c>
      <c r="E16" s="78">
        <v>0</v>
      </c>
      <c r="F16" s="78">
        <v>0</v>
      </c>
      <c r="G16" s="78">
        <v>0</v>
      </c>
      <c r="H16" s="78">
        <v>0</v>
      </c>
      <c r="I16" s="79">
        <v>0</v>
      </c>
      <c r="J16" s="80">
        <v>451354.83</v>
      </c>
      <c r="K16" s="81">
        <v>629</v>
      </c>
      <c r="L16" s="82">
        <v>717.58</v>
      </c>
      <c r="M16" s="83">
        <v>110.62</v>
      </c>
      <c r="N16" s="83">
        <v>69579.98</v>
      </c>
      <c r="O16" s="84">
        <v>23437.54</v>
      </c>
      <c r="P16" s="73">
        <f t="shared" si="1"/>
        <v>12</v>
      </c>
      <c r="Q16" s="73">
        <f t="shared" si="2"/>
        <v>3</v>
      </c>
    </row>
    <row r="17" spans="1:17" s="48" customFormat="1" ht="19.5" customHeight="1">
      <c r="A17" s="76">
        <v>497</v>
      </c>
      <c r="B17" s="77" t="s">
        <v>46</v>
      </c>
      <c r="C17" s="85">
        <v>721968.31</v>
      </c>
      <c r="D17" s="85">
        <v>0</v>
      </c>
      <c r="E17" s="85">
        <v>0</v>
      </c>
      <c r="F17" s="85">
        <v>0</v>
      </c>
      <c r="G17" s="85">
        <v>0</v>
      </c>
      <c r="H17" s="85">
        <v>0</v>
      </c>
      <c r="I17" s="86">
        <v>0</v>
      </c>
      <c r="J17" s="87">
        <v>721968.31</v>
      </c>
      <c r="K17" s="88">
        <v>1188</v>
      </c>
      <c r="L17" s="89">
        <v>607.72</v>
      </c>
      <c r="M17" s="90">
        <v>0.76</v>
      </c>
      <c r="N17" s="90">
        <v>902.88</v>
      </c>
      <c r="O17" s="91">
        <v>304.13</v>
      </c>
      <c r="P17" s="73">
        <f t="shared" si="1"/>
        <v>13</v>
      </c>
      <c r="Q17" s="73">
        <f t="shared" si="2"/>
        <v>4</v>
      </c>
    </row>
    <row r="18" spans="1:17" s="48" customFormat="1" ht="19.5" customHeight="1">
      <c r="A18" s="76">
        <v>623</v>
      </c>
      <c r="B18" s="77" t="s">
        <v>50</v>
      </c>
      <c r="C18" s="78">
        <v>383314.53</v>
      </c>
      <c r="D18" s="78">
        <v>0</v>
      </c>
      <c r="E18" s="78">
        <v>0</v>
      </c>
      <c r="F18" s="78">
        <v>0</v>
      </c>
      <c r="G18" s="78">
        <v>0</v>
      </c>
      <c r="H18" s="78">
        <v>0</v>
      </c>
      <c r="I18" s="79">
        <v>0</v>
      </c>
      <c r="J18" s="80">
        <v>383314.53</v>
      </c>
      <c r="K18" s="81">
        <v>443</v>
      </c>
      <c r="L18" s="82">
        <v>865.27</v>
      </c>
      <c r="M18" s="83">
        <v>258.31</v>
      </c>
      <c r="N18" s="83">
        <v>114431.33</v>
      </c>
      <c r="O18" s="84">
        <v>38545.410000000003</v>
      </c>
      <c r="P18" s="73">
        <f t="shared" si="1"/>
        <v>14</v>
      </c>
      <c r="Q18" s="73">
        <f t="shared" si="2"/>
        <v>5</v>
      </c>
    </row>
    <row r="19" spans="1:17" s="48" customFormat="1" ht="19.5" customHeight="1">
      <c r="A19" s="76">
        <v>637</v>
      </c>
      <c r="B19" s="77" t="s">
        <v>51</v>
      </c>
      <c r="C19" s="78">
        <v>502456.13</v>
      </c>
      <c r="D19" s="78">
        <v>6753.94</v>
      </c>
      <c r="E19" s="78">
        <v>0</v>
      </c>
      <c r="F19" s="78">
        <v>0</v>
      </c>
      <c r="G19" s="78">
        <v>0</v>
      </c>
      <c r="H19" s="78">
        <v>0</v>
      </c>
      <c r="I19" s="79">
        <v>0</v>
      </c>
      <c r="J19" s="80">
        <v>495702.19</v>
      </c>
      <c r="K19" s="81">
        <v>779</v>
      </c>
      <c r="L19" s="82">
        <v>636.33000000000004</v>
      </c>
      <c r="M19" s="83">
        <v>29.37</v>
      </c>
      <c r="N19" s="83">
        <v>22879.23</v>
      </c>
      <c r="O19" s="84">
        <v>7706.71</v>
      </c>
      <c r="P19" s="73">
        <f t="shared" si="1"/>
        <v>15</v>
      </c>
      <c r="Q19" s="73">
        <f t="shared" si="2"/>
        <v>6</v>
      </c>
    </row>
    <row r="20" spans="1:17" s="48" customFormat="1" ht="19.5" customHeight="1">
      <c r="A20" s="76">
        <v>657</v>
      </c>
      <c r="B20" s="77" t="s">
        <v>52</v>
      </c>
      <c r="C20" s="78">
        <v>122869.09</v>
      </c>
      <c r="D20" s="78">
        <v>0</v>
      </c>
      <c r="E20" s="78">
        <v>0</v>
      </c>
      <c r="F20" s="78">
        <v>0</v>
      </c>
      <c r="G20" s="78">
        <v>0</v>
      </c>
      <c r="H20" s="78">
        <v>0</v>
      </c>
      <c r="I20" s="79">
        <v>0</v>
      </c>
      <c r="J20" s="80">
        <v>122869.09</v>
      </c>
      <c r="K20" s="81">
        <v>115</v>
      </c>
      <c r="L20" s="82">
        <v>1068.43</v>
      </c>
      <c r="M20" s="83">
        <v>461.47</v>
      </c>
      <c r="N20" s="83">
        <v>53069.05</v>
      </c>
      <c r="O20" s="84">
        <v>17875.95</v>
      </c>
      <c r="P20" s="73">
        <f t="shared" si="1"/>
        <v>16</v>
      </c>
      <c r="Q20" s="73">
        <f t="shared" si="2"/>
        <v>7</v>
      </c>
    </row>
    <row r="21" spans="1:17" s="48" customFormat="1" ht="19.5" customHeight="1">
      <c r="A21" s="76">
        <v>735</v>
      </c>
      <c r="B21" s="77" t="s">
        <v>58</v>
      </c>
      <c r="C21" s="78">
        <v>355360.03</v>
      </c>
      <c r="D21" s="78">
        <v>0</v>
      </c>
      <c r="E21" s="78">
        <v>0</v>
      </c>
      <c r="F21" s="78">
        <v>0</v>
      </c>
      <c r="G21" s="78">
        <v>0</v>
      </c>
      <c r="H21" s="78">
        <v>0</v>
      </c>
      <c r="I21" s="79">
        <v>0</v>
      </c>
      <c r="J21" s="80">
        <v>355360.03</v>
      </c>
      <c r="K21" s="81">
        <v>554</v>
      </c>
      <c r="L21" s="82">
        <v>641.44000000000005</v>
      </c>
      <c r="M21" s="83">
        <v>34.479999999999997</v>
      </c>
      <c r="N21" s="83">
        <v>19101.919999999998</v>
      </c>
      <c r="O21" s="84">
        <v>6434.35</v>
      </c>
      <c r="P21" s="73">
        <f t="shared" si="1"/>
        <v>17</v>
      </c>
      <c r="Q21" s="73">
        <f t="shared" si="2"/>
        <v>8</v>
      </c>
    </row>
    <row r="22" spans="1:17" s="48" customFormat="1" ht="19.5" customHeight="1">
      <c r="A22" s="76">
        <v>840</v>
      </c>
      <c r="B22" s="77" t="s">
        <v>60</v>
      </c>
      <c r="C22" s="78">
        <v>167549.85</v>
      </c>
      <c r="D22" s="78">
        <v>0</v>
      </c>
      <c r="E22" s="78">
        <v>0</v>
      </c>
      <c r="F22" s="78">
        <v>0</v>
      </c>
      <c r="G22" s="78">
        <v>0</v>
      </c>
      <c r="H22" s="78">
        <v>0</v>
      </c>
      <c r="I22" s="79">
        <v>0</v>
      </c>
      <c r="J22" s="80">
        <v>167549.85</v>
      </c>
      <c r="K22" s="81">
        <v>182</v>
      </c>
      <c r="L22" s="82">
        <v>920.6</v>
      </c>
      <c r="M22" s="83">
        <v>313.64</v>
      </c>
      <c r="N22" s="83">
        <v>57082.479999999996</v>
      </c>
      <c r="O22" s="84">
        <v>19227.84</v>
      </c>
      <c r="P22" s="73">
        <f t="shared" si="1"/>
        <v>18</v>
      </c>
      <c r="Q22" s="73">
        <f t="shared" si="2"/>
        <v>9</v>
      </c>
    </row>
    <row r="23" spans="1:17" s="48" customFormat="1" ht="19.5" customHeight="1">
      <c r="A23" s="76">
        <v>882</v>
      </c>
      <c r="B23" s="77" t="s">
        <v>62</v>
      </c>
      <c r="C23" s="78">
        <v>246162.12</v>
      </c>
      <c r="D23" s="78">
        <v>72</v>
      </c>
      <c r="E23" s="78">
        <v>0</v>
      </c>
      <c r="F23" s="78">
        <v>0</v>
      </c>
      <c r="G23" s="78">
        <v>0</v>
      </c>
      <c r="H23" s="78">
        <v>0</v>
      </c>
      <c r="I23" s="79">
        <v>0</v>
      </c>
      <c r="J23" s="80">
        <v>246090.12</v>
      </c>
      <c r="K23" s="81">
        <v>386</v>
      </c>
      <c r="L23" s="82">
        <v>637.54</v>
      </c>
      <c r="M23" s="83">
        <v>30.58</v>
      </c>
      <c r="N23" s="83">
        <v>11803.88</v>
      </c>
      <c r="O23" s="84">
        <v>3976.06</v>
      </c>
      <c r="P23" s="73">
        <f t="shared" si="1"/>
        <v>19</v>
      </c>
      <c r="Q23" s="73">
        <f t="shared" si="2"/>
        <v>10</v>
      </c>
    </row>
    <row r="24" spans="1:17" s="48" customFormat="1" ht="19.5" customHeight="1">
      <c r="A24" s="76">
        <v>910</v>
      </c>
      <c r="B24" s="77" t="s">
        <v>65</v>
      </c>
      <c r="C24" s="78">
        <v>901007.02</v>
      </c>
      <c r="D24" s="78">
        <v>0</v>
      </c>
      <c r="E24" s="78">
        <v>0</v>
      </c>
      <c r="F24" s="78">
        <v>0</v>
      </c>
      <c r="G24" s="78">
        <v>0</v>
      </c>
      <c r="H24" s="78">
        <v>0</v>
      </c>
      <c r="I24" s="79">
        <v>0</v>
      </c>
      <c r="J24" s="80">
        <v>901007.02</v>
      </c>
      <c r="K24" s="81">
        <v>1436</v>
      </c>
      <c r="L24" s="82">
        <v>627.44000000000005</v>
      </c>
      <c r="M24" s="83">
        <v>20.48</v>
      </c>
      <c r="N24" s="83">
        <v>29409.279999999999</v>
      </c>
      <c r="O24" s="84">
        <v>9906.31</v>
      </c>
      <c r="P24" s="73">
        <f t="shared" si="1"/>
        <v>20</v>
      </c>
      <c r="Q24" s="73">
        <f t="shared" si="2"/>
        <v>11</v>
      </c>
    </row>
    <row r="25" spans="1:17" s="48" customFormat="1" ht="19.5" customHeight="1">
      <c r="A25" s="76">
        <v>980</v>
      </c>
      <c r="B25" s="77" t="s">
        <v>66</v>
      </c>
      <c r="C25" s="78">
        <v>465220.97</v>
      </c>
      <c r="D25" s="78">
        <v>0</v>
      </c>
      <c r="E25" s="78">
        <v>0</v>
      </c>
      <c r="F25" s="78">
        <v>7304.8</v>
      </c>
      <c r="G25" s="78">
        <v>0</v>
      </c>
      <c r="H25" s="78">
        <v>0</v>
      </c>
      <c r="I25" s="79">
        <v>0</v>
      </c>
      <c r="J25" s="80">
        <v>457916.17</v>
      </c>
      <c r="K25" s="81">
        <v>584</v>
      </c>
      <c r="L25" s="82">
        <v>784.1</v>
      </c>
      <c r="M25" s="83">
        <v>177.14</v>
      </c>
      <c r="N25" s="83">
        <v>103449.76</v>
      </c>
      <c r="O25" s="84">
        <v>34846.339999999997</v>
      </c>
      <c r="P25" s="73">
        <f t="shared" si="1"/>
        <v>21</v>
      </c>
      <c r="Q25" s="73">
        <f t="shared" si="2"/>
        <v>12</v>
      </c>
    </row>
    <row r="26" spans="1:17" s="48" customFormat="1" ht="19.5" customHeight="1">
      <c r="A26" s="76">
        <v>994</v>
      </c>
      <c r="B26" s="77" t="s">
        <v>67</v>
      </c>
      <c r="C26" s="78">
        <v>195377.39</v>
      </c>
      <c r="D26" s="78">
        <v>0</v>
      </c>
      <c r="E26" s="78">
        <v>0</v>
      </c>
      <c r="F26" s="78">
        <v>0</v>
      </c>
      <c r="G26" s="78">
        <v>0</v>
      </c>
      <c r="H26" s="78">
        <v>0</v>
      </c>
      <c r="I26" s="79">
        <v>0</v>
      </c>
      <c r="J26" s="80">
        <v>195377.39</v>
      </c>
      <c r="K26" s="81">
        <v>226</v>
      </c>
      <c r="L26" s="82">
        <v>864.5</v>
      </c>
      <c r="M26" s="83">
        <v>257.54000000000002</v>
      </c>
      <c r="N26" s="83">
        <v>58204.040000000008</v>
      </c>
      <c r="O26" s="84">
        <v>19605.63</v>
      </c>
      <c r="P26" s="73">
        <f t="shared" si="1"/>
        <v>22</v>
      </c>
      <c r="Q26" s="75">
        <f t="shared" si="2"/>
        <v>13</v>
      </c>
    </row>
    <row r="27" spans="1:17" s="48" customFormat="1" ht="19.5" customHeight="1">
      <c r="A27" s="76">
        <v>1071</v>
      </c>
      <c r="B27" s="77" t="s">
        <v>69</v>
      </c>
      <c r="C27" s="78">
        <v>557302.47</v>
      </c>
      <c r="D27" s="78">
        <v>0</v>
      </c>
      <c r="E27" s="78">
        <v>0</v>
      </c>
      <c r="F27" s="78">
        <v>0</v>
      </c>
      <c r="G27" s="78">
        <v>0</v>
      </c>
      <c r="H27" s="78">
        <v>0</v>
      </c>
      <c r="I27" s="79">
        <v>0</v>
      </c>
      <c r="J27" s="80">
        <v>557302.47</v>
      </c>
      <c r="K27" s="81">
        <v>766</v>
      </c>
      <c r="L27" s="82">
        <v>727.55</v>
      </c>
      <c r="M27" s="83">
        <v>120.59</v>
      </c>
      <c r="N27" s="83">
        <v>92371.94</v>
      </c>
      <c r="O27" s="84">
        <v>31114.86</v>
      </c>
      <c r="P27" s="73">
        <f t="shared" si="1"/>
        <v>23</v>
      </c>
      <c r="Q27" s="73">
        <v>1</v>
      </c>
    </row>
    <row r="28" spans="1:17" s="48" customFormat="1" ht="19.5" customHeight="1">
      <c r="A28" s="76">
        <v>1080</v>
      </c>
      <c r="B28" s="77" t="s">
        <v>70</v>
      </c>
      <c r="C28" s="78">
        <v>923711.16</v>
      </c>
      <c r="D28" s="78">
        <v>0</v>
      </c>
      <c r="E28" s="78">
        <v>0</v>
      </c>
      <c r="F28" s="78">
        <v>0</v>
      </c>
      <c r="G28" s="78">
        <v>0</v>
      </c>
      <c r="H28" s="78">
        <v>0</v>
      </c>
      <c r="I28" s="79">
        <v>0</v>
      </c>
      <c r="J28" s="80">
        <v>923711.16</v>
      </c>
      <c r="K28" s="81">
        <v>1038</v>
      </c>
      <c r="L28" s="82">
        <v>889.9</v>
      </c>
      <c r="M28" s="83">
        <v>282.94</v>
      </c>
      <c r="N28" s="83">
        <v>293691.71999999997</v>
      </c>
      <c r="O28" s="84">
        <v>98928.04</v>
      </c>
      <c r="P28" s="73">
        <f t="shared" si="1"/>
        <v>24</v>
      </c>
      <c r="Q28" s="73">
        <f t="shared" si="2"/>
        <v>2</v>
      </c>
    </row>
    <row r="29" spans="1:17" s="48" customFormat="1" ht="19.5" customHeight="1">
      <c r="A29" s="76">
        <v>1127</v>
      </c>
      <c r="B29" s="77" t="s">
        <v>74</v>
      </c>
      <c r="C29" s="78">
        <v>407876.12</v>
      </c>
      <c r="D29" s="78">
        <v>0</v>
      </c>
      <c r="E29" s="78">
        <v>0</v>
      </c>
      <c r="F29" s="78">
        <v>0</v>
      </c>
      <c r="G29" s="78">
        <v>0</v>
      </c>
      <c r="H29" s="78">
        <v>0</v>
      </c>
      <c r="I29" s="79">
        <v>0</v>
      </c>
      <c r="J29" s="80">
        <v>407876.12</v>
      </c>
      <c r="K29" s="81">
        <v>628</v>
      </c>
      <c r="L29" s="82">
        <v>649.48</v>
      </c>
      <c r="M29" s="83">
        <v>42.52</v>
      </c>
      <c r="N29" s="83">
        <v>26702.560000000001</v>
      </c>
      <c r="O29" s="84">
        <v>8994.57</v>
      </c>
      <c r="P29" s="73">
        <f t="shared" si="1"/>
        <v>25</v>
      </c>
      <c r="Q29" s="73">
        <f t="shared" si="2"/>
        <v>3</v>
      </c>
    </row>
    <row r="30" spans="1:17" s="48" customFormat="1" ht="19.5" customHeight="1">
      <c r="A30" s="76">
        <v>1155</v>
      </c>
      <c r="B30" s="77" t="s">
        <v>77</v>
      </c>
      <c r="C30" s="78">
        <v>472087.19</v>
      </c>
      <c r="D30" s="78">
        <v>6508.85</v>
      </c>
      <c r="E30" s="78">
        <v>0</v>
      </c>
      <c r="F30" s="78">
        <v>0</v>
      </c>
      <c r="G30" s="78">
        <v>0</v>
      </c>
      <c r="H30" s="78">
        <v>0</v>
      </c>
      <c r="I30" s="79">
        <v>0</v>
      </c>
      <c r="J30" s="80">
        <v>465578.34</v>
      </c>
      <c r="K30" s="81">
        <v>677</v>
      </c>
      <c r="L30" s="82">
        <v>687.71</v>
      </c>
      <c r="M30" s="83">
        <v>80.75</v>
      </c>
      <c r="N30" s="83">
        <v>54667.75</v>
      </c>
      <c r="O30" s="84">
        <v>18414.46</v>
      </c>
      <c r="P30" s="73">
        <f t="shared" si="1"/>
        <v>26</v>
      </c>
      <c r="Q30" s="73">
        <f t="shared" si="2"/>
        <v>4</v>
      </c>
    </row>
    <row r="31" spans="1:17" s="48" customFormat="1" ht="19.5" customHeight="1">
      <c r="A31" s="76">
        <v>1162</v>
      </c>
      <c r="B31" s="77" t="s">
        <v>78</v>
      </c>
      <c r="C31" s="78">
        <v>706122.17</v>
      </c>
      <c r="D31" s="78">
        <v>0</v>
      </c>
      <c r="E31" s="78">
        <v>0</v>
      </c>
      <c r="F31" s="78">
        <v>0</v>
      </c>
      <c r="G31" s="78">
        <v>0</v>
      </c>
      <c r="H31" s="78">
        <v>0</v>
      </c>
      <c r="I31" s="79">
        <v>0</v>
      </c>
      <c r="J31" s="80">
        <v>706122.17</v>
      </c>
      <c r="K31" s="81">
        <v>976</v>
      </c>
      <c r="L31" s="82">
        <v>723.49</v>
      </c>
      <c r="M31" s="83">
        <v>116.53</v>
      </c>
      <c r="N31" s="83">
        <v>113733.28</v>
      </c>
      <c r="O31" s="84">
        <v>38310.28</v>
      </c>
      <c r="P31" s="73">
        <f t="shared" si="1"/>
        <v>27</v>
      </c>
      <c r="Q31" s="73">
        <f t="shared" si="2"/>
        <v>5</v>
      </c>
    </row>
    <row r="32" spans="1:17" s="48" customFormat="1" ht="19.5" customHeight="1">
      <c r="A32" s="76">
        <v>1169</v>
      </c>
      <c r="B32" s="77" t="s">
        <v>79</v>
      </c>
      <c r="C32" s="78">
        <v>471581.6</v>
      </c>
      <c r="D32" s="78">
        <v>0</v>
      </c>
      <c r="E32" s="78">
        <v>5</v>
      </c>
      <c r="F32" s="78">
        <v>0</v>
      </c>
      <c r="G32" s="78">
        <v>0</v>
      </c>
      <c r="H32" s="78">
        <v>0</v>
      </c>
      <c r="I32" s="79">
        <v>0</v>
      </c>
      <c r="J32" s="80">
        <v>471576.6</v>
      </c>
      <c r="K32" s="81">
        <v>712</v>
      </c>
      <c r="L32" s="82">
        <v>662.33</v>
      </c>
      <c r="M32" s="83">
        <v>55.37</v>
      </c>
      <c r="N32" s="83">
        <v>39423.439999999995</v>
      </c>
      <c r="O32" s="84">
        <v>13279.52</v>
      </c>
      <c r="P32" s="73">
        <f t="shared" si="1"/>
        <v>28</v>
      </c>
      <c r="Q32" s="73">
        <f t="shared" si="2"/>
        <v>6</v>
      </c>
    </row>
    <row r="33" spans="1:17" s="48" customFormat="1" ht="19.5" customHeight="1">
      <c r="A33" s="76">
        <v>1204</v>
      </c>
      <c r="B33" s="77" t="s">
        <v>82</v>
      </c>
      <c r="C33" s="78">
        <v>303603.32</v>
      </c>
      <c r="D33" s="78">
        <v>0</v>
      </c>
      <c r="E33" s="78">
        <v>795.81</v>
      </c>
      <c r="F33" s="78">
        <v>0</v>
      </c>
      <c r="G33" s="78">
        <v>0</v>
      </c>
      <c r="H33" s="78">
        <v>0</v>
      </c>
      <c r="I33" s="79">
        <v>0</v>
      </c>
      <c r="J33" s="80">
        <v>302807.51</v>
      </c>
      <c r="K33" s="81">
        <v>437</v>
      </c>
      <c r="L33" s="82">
        <v>692.92</v>
      </c>
      <c r="M33" s="83">
        <v>85.96</v>
      </c>
      <c r="N33" s="83">
        <v>37564.519999999997</v>
      </c>
      <c r="O33" s="84">
        <v>12653.35</v>
      </c>
      <c r="P33" s="73">
        <f t="shared" si="1"/>
        <v>29</v>
      </c>
      <c r="Q33" s="73">
        <f t="shared" si="2"/>
        <v>7</v>
      </c>
    </row>
    <row r="34" spans="1:17" s="48" customFormat="1" ht="19.5" customHeight="1">
      <c r="A34" s="76">
        <v>1232</v>
      </c>
      <c r="B34" s="77" t="s">
        <v>84</v>
      </c>
      <c r="C34" s="78">
        <v>480842.97</v>
      </c>
      <c r="D34" s="78">
        <v>0</v>
      </c>
      <c r="E34" s="78">
        <v>0</v>
      </c>
      <c r="F34" s="78">
        <v>0</v>
      </c>
      <c r="G34" s="78">
        <v>0</v>
      </c>
      <c r="H34" s="78">
        <v>0</v>
      </c>
      <c r="I34" s="79">
        <v>0</v>
      </c>
      <c r="J34" s="80">
        <v>480842.97</v>
      </c>
      <c r="K34" s="81">
        <v>739</v>
      </c>
      <c r="L34" s="82">
        <v>650.66999999999996</v>
      </c>
      <c r="M34" s="83">
        <v>43.71</v>
      </c>
      <c r="N34" s="83">
        <v>32301.690000000002</v>
      </c>
      <c r="O34" s="84">
        <v>10880.6</v>
      </c>
      <c r="P34" s="73">
        <f t="shared" si="1"/>
        <v>30</v>
      </c>
      <c r="Q34" s="73">
        <f t="shared" si="2"/>
        <v>8</v>
      </c>
    </row>
    <row r="35" spans="1:17" s="48" customFormat="1" ht="19.5" customHeight="1">
      <c r="A35" s="76">
        <v>1260</v>
      </c>
      <c r="B35" s="77" t="s">
        <v>87</v>
      </c>
      <c r="C35" s="78">
        <v>675555.3</v>
      </c>
      <c r="D35" s="78">
        <v>0</v>
      </c>
      <c r="E35" s="78">
        <v>0</v>
      </c>
      <c r="F35" s="78">
        <v>0</v>
      </c>
      <c r="G35" s="78">
        <v>0</v>
      </c>
      <c r="H35" s="78">
        <v>0</v>
      </c>
      <c r="I35" s="79">
        <v>0</v>
      </c>
      <c r="J35" s="80">
        <v>675555.3</v>
      </c>
      <c r="K35" s="81">
        <v>960</v>
      </c>
      <c r="L35" s="82">
        <v>703.7</v>
      </c>
      <c r="M35" s="83">
        <v>96.74</v>
      </c>
      <c r="N35" s="83">
        <v>92870.399999999994</v>
      </c>
      <c r="O35" s="84">
        <v>31282.76</v>
      </c>
      <c r="P35" s="73">
        <f t="shared" si="1"/>
        <v>31</v>
      </c>
      <c r="Q35" s="73">
        <f t="shared" si="2"/>
        <v>9</v>
      </c>
    </row>
    <row r="36" spans="1:17" s="48" customFormat="1" ht="19.5" customHeight="1">
      <c r="A36" s="76">
        <v>1421</v>
      </c>
      <c r="B36" s="77" t="s">
        <v>95</v>
      </c>
      <c r="C36" s="78">
        <v>425789.56</v>
      </c>
      <c r="D36" s="78">
        <v>0</v>
      </c>
      <c r="E36" s="78">
        <v>0</v>
      </c>
      <c r="F36" s="78">
        <v>0</v>
      </c>
      <c r="G36" s="78">
        <v>0</v>
      </c>
      <c r="H36" s="78">
        <v>0</v>
      </c>
      <c r="I36" s="79">
        <v>0</v>
      </c>
      <c r="J36" s="80">
        <v>425789.56</v>
      </c>
      <c r="K36" s="81">
        <v>611</v>
      </c>
      <c r="L36" s="82">
        <v>696.87</v>
      </c>
      <c r="M36" s="83">
        <v>89.91</v>
      </c>
      <c r="N36" s="83">
        <v>54935.009999999995</v>
      </c>
      <c r="O36" s="84">
        <v>18504.48</v>
      </c>
      <c r="P36" s="73">
        <f t="shared" si="1"/>
        <v>32</v>
      </c>
      <c r="Q36" s="73">
        <f t="shared" si="2"/>
        <v>10</v>
      </c>
    </row>
    <row r="37" spans="1:17" s="48" customFormat="1" ht="19.5" customHeight="1">
      <c r="A37" s="76">
        <v>1491</v>
      </c>
      <c r="B37" s="77" t="s">
        <v>98</v>
      </c>
      <c r="C37" s="78">
        <v>603881.98</v>
      </c>
      <c r="D37" s="78">
        <v>0</v>
      </c>
      <c r="E37" s="78">
        <v>0</v>
      </c>
      <c r="F37" s="78">
        <v>0</v>
      </c>
      <c r="G37" s="78">
        <v>0</v>
      </c>
      <c r="H37" s="78">
        <v>0</v>
      </c>
      <c r="I37" s="79">
        <v>0</v>
      </c>
      <c r="J37" s="80">
        <v>603881.98</v>
      </c>
      <c r="K37" s="81">
        <v>434</v>
      </c>
      <c r="L37" s="82">
        <v>1391.43</v>
      </c>
      <c r="M37" s="83">
        <v>784.47</v>
      </c>
      <c r="N37" s="83">
        <v>340459.98000000004</v>
      </c>
      <c r="O37" s="84">
        <v>114681.61</v>
      </c>
      <c r="P37" s="73">
        <f t="shared" si="1"/>
        <v>33</v>
      </c>
      <c r="Q37" s="73">
        <f t="shared" si="2"/>
        <v>11</v>
      </c>
    </row>
    <row r="38" spans="1:17" s="48" customFormat="1" ht="19.5" customHeight="1">
      <c r="A38" s="76">
        <v>1499</v>
      </c>
      <c r="B38" s="77" t="s">
        <v>99</v>
      </c>
      <c r="C38" s="78">
        <v>1127151.95</v>
      </c>
      <c r="D38" s="78">
        <v>0</v>
      </c>
      <c r="E38" s="78">
        <v>0</v>
      </c>
      <c r="F38" s="78">
        <v>0</v>
      </c>
      <c r="G38" s="78">
        <v>0</v>
      </c>
      <c r="H38" s="78">
        <v>0</v>
      </c>
      <c r="I38" s="79">
        <v>0</v>
      </c>
      <c r="J38" s="80">
        <v>1127151.95</v>
      </c>
      <c r="K38" s="81">
        <v>981</v>
      </c>
      <c r="L38" s="82">
        <v>1148.98</v>
      </c>
      <c r="M38" s="83">
        <v>542.02</v>
      </c>
      <c r="N38" s="83">
        <v>531721.62</v>
      </c>
      <c r="O38" s="84">
        <v>179106.79</v>
      </c>
      <c r="P38" s="73">
        <f t="shared" si="1"/>
        <v>34</v>
      </c>
      <c r="Q38" s="73">
        <f t="shared" si="2"/>
        <v>12</v>
      </c>
    </row>
    <row r="39" spans="1:17" s="48" customFormat="1" ht="19.5" customHeight="1">
      <c r="A39" s="76">
        <v>1561</v>
      </c>
      <c r="B39" s="77" t="s">
        <v>103</v>
      </c>
      <c r="C39" s="78">
        <v>469307.07</v>
      </c>
      <c r="D39" s="78">
        <v>2482.85</v>
      </c>
      <c r="E39" s="78">
        <v>0</v>
      </c>
      <c r="F39" s="78">
        <v>0</v>
      </c>
      <c r="G39" s="78">
        <v>0</v>
      </c>
      <c r="H39" s="78">
        <v>0</v>
      </c>
      <c r="I39" s="79">
        <v>0</v>
      </c>
      <c r="J39" s="80">
        <v>466824.22000000003</v>
      </c>
      <c r="K39" s="81">
        <v>677</v>
      </c>
      <c r="L39" s="82">
        <v>689.55</v>
      </c>
      <c r="M39" s="83">
        <v>82.59</v>
      </c>
      <c r="N39" s="83">
        <v>55913.43</v>
      </c>
      <c r="O39" s="84">
        <v>18834.060000000001</v>
      </c>
      <c r="P39" s="73">
        <f t="shared" si="1"/>
        <v>35</v>
      </c>
      <c r="Q39" s="73">
        <f t="shared" si="2"/>
        <v>13</v>
      </c>
    </row>
    <row r="40" spans="1:17" s="48" customFormat="1" ht="19.5" customHeight="1">
      <c r="A40" s="76">
        <v>1582</v>
      </c>
      <c r="B40" s="77" t="s">
        <v>105</v>
      </c>
      <c r="C40" s="78">
        <v>375705.42</v>
      </c>
      <c r="D40" s="78">
        <v>0</v>
      </c>
      <c r="E40" s="78">
        <v>391</v>
      </c>
      <c r="F40" s="78">
        <v>0</v>
      </c>
      <c r="G40" s="78">
        <v>0</v>
      </c>
      <c r="H40" s="78">
        <v>0</v>
      </c>
      <c r="I40" s="79">
        <v>0</v>
      </c>
      <c r="J40" s="80">
        <v>375314.42</v>
      </c>
      <c r="K40" s="81">
        <v>385</v>
      </c>
      <c r="L40" s="82">
        <v>974.84</v>
      </c>
      <c r="M40" s="83">
        <v>367.88</v>
      </c>
      <c r="N40" s="83">
        <v>141633.79999999999</v>
      </c>
      <c r="O40" s="84">
        <v>47708.38</v>
      </c>
      <c r="P40" s="73">
        <f t="shared" si="1"/>
        <v>36</v>
      </c>
      <c r="Q40" s="73">
        <f t="shared" si="2"/>
        <v>14</v>
      </c>
    </row>
    <row r="41" spans="1:17" s="48" customFormat="1" ht="19.5" customHeight="1">
      <c r="A41" s="76">
        <v>1600</v>
      </c>
      <c r="B41" s="77" t="s">
        <v>106</v>
      </c>
      <c r="C41" s="78">
        <v>392639.07</v>
      </c>
      <c r="D41" s="78">
        <v>0</v>
      </c>
      <c r="E41" s="78">
        <v>0</v>
      </c>
      <c r="F41" s="78">
        <v>0</v>
      </c>
      <c r="G41" s="78">
        <v>0</v>
      </c>
      <c r="H41" s="78">
        <v>0</v>
      </c>
      <c r="I41" s="79">
        <v>0</v>
      </c>
      <c r="J41" s="80">
        <v>392639.07</v>
      </c>
      <c r="K41" s="81">
        <v>604</v>
      </c>
      <c r="L41" s="82">
        <v>650.05999999999995</v>
      </c>
      <c r="M41" s="83">
        <v>43.1</v>
      </c>
      <c r="N41" s="83">
        <v>26032.400000000001</v>
      </c>
      <c r="O41" s="84">
        <v>8768.84</v>
      </c>
      <c r="P41" s="73">
        <f t="shared" si="1"/>
        <v>37</v>
      </c>
      <c r="Q41" s="73">
        <f t="shared" si="2"/>
        <v>15</v>
      </c>
    </row>
    <row r="42" spans="1:17" s="48" customFormat="1" ht="19.5" customHeight="1">
      <c r="A42" s="76">
        <v>1659</v>
      </c>
      <c r="B42" s="77" t="s">
        <v>110</v>
      </c>
      <c r="C42" s="78">
        <v>1397727.76</v>
      </c>
      <c r="D42" s="78">
        <v>0</v>
      </c>
      <c r="E42" s="78">
        <v>0</v>
      </c>
      <c r="F42" s="78">
        <v>0</v>
      </c>
      <c r="G42" s="78">
        <v>0</v>
      </c>
      <c r="H42" s="78">
        <v>0</v>
      </c>
      <c r="I42" s="79">
        <v>0</v>
      </c>
      <c r="J42" s="80">
        <v>1397727.76</v>
      </c>
      <c r="K42" s="81">
        <v>1708</v>
      </c>
      <c r="L42" s="82">
        <v>818.34</v>
      </c>
      <c r="M42" s="83">
        <v>211.38</v>
      </c>
      <c r="N42" s="83">
        <v>361037.04</v>
      </c>
      <c r="O42" s="84">
        <v>121612.85</v>
      </c>
      <c r="P42" s="73">
        <f t="shared" si="1"/>
        <v>38</v>
      </c>
      <c r="Q42" s="73">
        <f t="shared" si="2"/>
        <v>16</v>
      </c>
    </row>
    <row r="43" spans="1:17" s="48" customFormat="1" ht="19.5" customHeight="1">
      <c r="A43" s="76">
        <v>1687</v>
      </c>
      <c r="B43" s="77" t="s">
        <v>113</v>
      </c>
      <c r="C43" s="78">
        <v>159528.1</v>
      </c>
      <c r="D43" s="78">
        <v>0</v>
      </c>
      <c r="E43" s="78">
        <v>0</v>
      </c>
      <c r="F43" s="78">
        <v>0</v>
      </c>
      <c r="G43" s="78">
        <v>0</v>
      </c>
      <c r="H43" s="78">
        <v>0</v>
      </c>
      <c r="I43" s="79">
        <v>0</v>
      </c>
      <c r="J43" s="80">
        <v>159528.1</v>
      </c>
      <c r="K43" s="81">
        <v>243</v>
      </c>
      <c r="L43" s="82">
        <v>656.49</v>
      </c>
      <c r="M43" s="83">
        <v>49.53</v>
      </c>
      <c r="N43" s="83">
        <v>12035.79</v>
      </c>
      <c r="O43" s="84">
        <v>4054.17</v>
      </c>
      <c r="P43" s="73">
        <f t="shared" si="1"/>
        <v>39</v>
      </c>
      <c r="Q43" s="75">
        <f t="shared" si="2"/>
        <v>17</v>
      </c>
    </row>
    <row r="44" spans="1:17" s="48" customFormat="1" ht="19.5" customHeight="1">
      <c r="A44" s="76">
        <v>5757</v>
      </c>
      <c r="B44" s="77" t="s">
        <v>374</v>
      </c>
      <c r="C44" s="78">
        <v>613362.82999999996</v>
      </c>
      <c r="D44" s="78">
        <v>0</v>
      </c>
      <c r="E44" s="78">
        <v>0</v>
      </c>
      <c r="F44" s="78">
        <v>0</v>
      </c>
      <c r="G44" s="78">
        <v>0</v>
      </c>
      <c r="H44" s="78">
        <v>0</v>
      </c>
      <c r="I44" s="79">
        <v>0</v>
      </c>
      <c r="J44" s="80">
        <v>613362.82999999996</v>
      </c>
      <c r="K44" s="81">
        <v>619</v>
      </c>
      <c r="L44" s="82">
        <v>990.89</v>
      </c>
      <c r="M44" s="83">
        <v>383.93</v>
      </c>
      <c r="N44" s="83">
        <v>237652.67</v>
      </c>
      <c r="O44" s="84">
        <v>80051.67</v>
      </c>
      <c r="P44" s="73">
        <f t="shared" si="1"/>
        <v>40</v>
      </c>
      <c r="Q44" s="73">
        <v>1</v>
      </c>
    </row>
    <row r="45" spans="1:17" s="48" customFormat="1" ht="19.5" customHeight="1">
      <c r="A45" s="76">
        <v>1855</v>
      </c>
      <c r="B45" s="77" t="s">
        <v>119</v>
      </c>
      <c r="C45" s="78">
        <v>322263.83</v>
      </c>
      <c r="D45" s="78">
        <v>0</v>
      </c>
      <c r="E45" s="78">
        <v>0</v>
      </c>
      <c r="F45" s="78">
        <v>0</v>
      </c>
      <c r="G45" s="78">
        <v>0</v>
      </c>
      <c r="H45" s="78">
        <v>0</v>
      </c>
      <c r="I45" s="79">
        <v>0</v>
      </c>
      <c r="J45" s="80">
        <v>322263.83</v>
      </c>
      <c r="K45" s="81">
        <v>498</v>
      </c>
      <c r="L45" s="82">
        <v>647.12</v>
      </c>
      <c r="M45" s="83">
        <v>40.159999999999997</v>
      </c>
      <c r="N45" s="83">
        <v>19999.679999999997</v>
      </c>
      <c r="O45" s="84">
        <v>6736.76</v>
      </c>
      <c r="P45" s="73">
        <f t="shared" si="1"/>
        <v>41</v>
      </c>
      <c r="Q45" s="73">
        <f t="shared" si="2"/>
        <v>2</v>
      </c>
    </row>
    <row r="46" spans="1:17" s="48" customFormat="1" ht="19.5" customHeight="1">
      <c r="A46" s="76">
        <v>1870</v>
      </c>
      <c r="B46" s="77" t="s">
        <v>121</v>
      </c>
      <c r="C46" s="78">
        <v>145757.93</v>
      </c>
      <c r="D46" s="78">
        <v>0</v>
      </c>
      <c r="E46" s="78">
        <v>0</v>
      </c>
      <c r="F46" s="78">
        <v>0</v>
      </c>
      <c r="G46" s="78">
        <v>0</v>
      </c>
      <c r="H46" s="78">
        <v>0</v>
      </c>
      <c r="I46" s="79">
        <v>0</v>
      </c>
      <c r="J46" s="80">
        <v>145757.93</v>
      </c>
      <c r="K46" s="81">
        <v>234</v>
      </c>
      <c r="L46" s="82">
        <v>622.9</v>
      </c>
      <c r="M46" s="83">
        <v>15.94</v>
      </c>
      <c r="N46" s="83">
        <v>3729.96</v>
      </c>
      <c r="O46" s="84">
        <v>1256.4100000000001</v>
      </c>
      <c r="P46" s="73">
        <f t="shared" si="1"/>
        <v>42</v>
      </c>
      <c r="Q46" s="73">
        <f t="shared" si="2"/>
        <v>3</v>
      </c>
    </row>
    <row r="47" spans="1:17" s="48" customFormat="1" ht="19.5" customHeight="1">
      <c r="A47" s="76">
        <v>1890</v>
      </c>
      <c r="B47" s="77" t="s">
        <v>123</v>
      </c>
      <c r="C47" s="78">
        <v>916716.95</v>
      </c>
      <c r="D47" s="78">
        <v>0</v>
      </c>
      <c r="E47" s="78">
        <v>0</v>
      </c>
      <c r="F47" s="78">
        <v>242618.92</v>
      </c>
      <c r="G47" s="78">
        <v>0</v>
      </c>
      <c r="H47" s="78">
        <v>0</v>
      </c>
      <c r="I47" s="79">
        <v>0</v>
      </c>
      <c r="J47" s="80">
        <v>674098.02999999991</v>
      </c>
      <c r="K47" s="81">
        <v>761</v>
      </c>
      <c r="L47" s="82">
        <v>885.81</v>
      </c>
      <c r="M47" s="83">
        <v>278.85000000000002</v>
      </c>
      <c r="N47" s="83">
        <v>212204.85</v>
      </c>
      <c r="O47" s="84">
        <v>71479.75</v>
      </c>
      <c r="P47" s="73">
        <f t="shared" si="1"/>
        <v>43</v>
      </c>
      <c r="Q47" s="73">
        <f t="shared" si="2"/>
        <v>4</v>
      </c>
    </row>
    <row r="48" spans="1:17" s="48" customFormat="1" ht="19.5" customHeight="1">
      <c r="A48" s="76">
        <v>4843</v>
      </c>
      <c r="B48" s="77" t="s">
        <v>322</v>
      </c>
      <c r="C48" s="78">
        <v>130415.58</v>
      </c>
      <c r="D48" s="78">
        <v>0</v>
      </c>
      <c r="E48" s="78">
        <v>0</v>
      </c>
      <c r="F48" s="78">
        <v>0</v>
      </c>
      <c r="G48" s="78">
        <v>0</v>
      </c>
      <c r="H48" s="78">
        <v>0</v>
      </c>
      <c r="I48" s="79">
        <v>0</v>
      </c>
      <c r="J48" s="80">
        <v>130415.58</v>
      </c>
      <c r="K48" s="81">
        <v>196</v>
      </c>
      <c r="L48" s="82">
        <v>665.39</v>
      </c>
      <c r="M48" s="83">
        <v>58.43</v>
      </c>
      <c r="N48" s="83">
        <v>11452.28</v>
      </c>
      <c r="O48" s="84">
        <v>3857.62</v>
      </c>
      <c r="P48" s="73">
        <f t="shared" si="1"/>
        <v>44</v>
      </c>
      <c r="Q48" s="73">
        <f t="shared" si="2"/>
        <v>5</v>
      </c>
    </row>
    <row r="49" spans="1:17" s="48" customFormat="1" ht="19.5" customHeight="1">
      <c r="A49" s="76">
        <v>2114</v>
      </c>
      <c r="B49" s="77" t="s">
        <v>134</v>
      </c>
      <c r="C49" s="78">
        <v>607585.49</v>
      </c>
      <c r="D49" s="78">
        <v>0</v>
      </c>
      <c r="E49" s="78">
        <v>0</v>
      </c>
      <c r="F49" s="78">
        <v>0</v>
      </c>
      <c r="G49" s="78">
        <v>0</v>
      </c>
      <c r="H49" s="78">
        <v>0</v>
      </c>
      <c r="I49" s="79">
        <v>0</v>
      </c>
      <c r="J49" s="80">
        <v>607585.49</v>
      </c>
      <c r="K49" s="81">
        <v>579</v>
      </c>
      <c r="L49" s="82">
        <v>1049.3699999999999</v>
      </c>
      <c r="M49" s="83">
        <v>442.41</v>
      </c>
      <c r="N49" s="83">
        <v>256155.39</v>
      </c>
      <c r="O49" s="84">
        <v>86284.19</v>
      </c>
      <c r="P49" s="73">
        <f t="shared" si="1"/>
        <v>45</v>
      </c>
      <c r="Q49" s="73">
        <f t="shared" si="2"/>
        <v>6</v>
      </c>
    </row>
    <row r="50" spans="1:17" s="48" customFormat="1" ht="19.5" customHeight="1">
      <c r="A50" s="76">
        <v>2128</v>
      </c>
      <c r="B50" s="77" t="s">
        <v>135</v>
      </c>
      <c r="C50" s="78">
        <v>540146.32999999996</v>
      </c>
      <c r="D50" s="78">
        <v>0</v>
      </c>
      <c r="E50" s="78">
        <v>0</v>
      </c>
      <c r="F50" s="78">
        <v>0</v>
      </c>
      <c r="G50" s="78">
        <v>0</v>
      </c>
      <c r="H50" s="78">
        <v>0</v>
      </c>
      <c r="I50" s="79">
        <v>0</v>
      </c>
      <c r="J50" s="80">
        <v>540146.32999999996</v>
      </c>
      <c r="K50" s="81">
        <v>639</v>
      </c>
      <c r="L50" s="82">
        <v>845.3</v>
      </c>
      <c r="M50" s="83">
        <v>238.34</v>
      </c>
      <c r="N50" s="83">
        <v>152299.26</v>
      </c>
      <c r="O50" s="84">
        <v>51300.959999999999</v>
      </c>
      <c r="P50" s="73">
        <f t="shared" si="1"/>
        <v>46</v>
      </c>
      <c r="Q50" s="73">
        <f t="shared" si="2"/>
        <v>7</v>
      </c>
    </row>
    <row r="51" spans="1:17" s="48" customFormat="1" ht="19.5" customHeight="1">
      <c r="A51" s="76">
        <v>2135</v>
      </c>
      <c r="B51" s="77" t="s">
        <v>136</v>
      </c>
      <c r="C51" s="78">
        <v>470502.3</v>
      </c>
      <c r="D51" s="78">
        <v>0</v>
      </c>
      <c r="E51" s="78">
        <v>0</v>
      </c>
      <c r="F51" s="78">
        <v>0</v>
      </c>
      <c r="G51" s="78">
        <v>0</v>
      </c>
      <c r="H51" s="78">
        <v>0</v>
      </c>
      <c r="I51" s="79">
        <v>0</v>
      </c>
      <c r="J51" s="80">
        <v>470502.3</v>
      </c>
      <c r="K51" s="81">
        <v>404</v>
      </c>
      <c r="L51" s="82">
        <v>1164.6099999999999</v>
      </c>
      <c r="M51" s="83">
        <v>557.65</v>
      </c>
      <c r="N51" s="83">
        <v>225290.59999999998</v>
      </c>
      <c r="O51" s="84">
        <v>75887.600000000006</v>
      </c>
      <c r="P51" s="73">
        <f t="shared" si="1"/>
        <v>47</v>
      </c>
      <c r="Q51" s="73">
        <f t="shared" si="2"/>
        <v>8</v>
      </c>
    </row>
    <row r="52" spans="1:17" s="48" customFormat="1" ht="19.5" customHeight="1">
      <c r="A52" s="76">
        <v>2184</v>
      </c>
      <c r="B52" s="77" t="s">
        <v>139</v>
      </c>
      <c r="C52" s="78">
        <v>869180.26</v>
      </c>
      <c r="D52" s="78">
        <v>0</v>
      </c>
      <c r="E52" s="78">
        <v>0</v>
      </c>
      <c r="F52" s="78">
        <v>0</v>
      </c>
      <c r="G52" s="78">
        <v>0</v>
      </c>
      <c r="H52" s="78">
        <v>0</v>
      </c>
      <c r="I52" s="79">
        <v>0</v>
      </c>
      <c r="J52" s="80">
        <v>869180.26</v>
      </c>
      <c r="K52" s="81">
        <v>956</v>
      </c>
      <c r="L52" s="82">
        <v>909.18</v>
      </c>
      <c r="M52" s="83">
        <v>302.22000000000003</v>
      </c>
      <c r="N52" s="83">
        <v>288922.32</v>
      </c>
      <c r="O52" s="84">
        <v>97321.5</v>
      </c>
      <c r="P52" s="73">
        <f t="shared" si="1"/>
        <v>48</v>
      </c>
      <c r="Q52" s="73">
        <f t="shared" si="2"/>
        <v>9</v>
      </c>
    </row>
    <row r="53" spans="1:17" s="48" customFormat="1" ht="19.5" customHeight="1">
      <c r="A53" s="76">
        <v>2212</v>
      </c>
      <c r="B53" s="77" t="s">
        <v>141</v>
      </c>
      <c r="C53" s="78">
        <v>85441.35</v>
      </c>
      <c r="D53" s="78">
        <v>0</v>
      </c>
      <c r="E53" s="78">
        <v>0</v>
      </c>
      <c r="F53" s="78">
        <v>0</v>
      </c>
      <c r="G53" s="78">
        <v>0</v>
      </c>
      <c r="H53" s="78">
        <v>0</v>
      </c>
      <c r="I53" s="79">
        <v>0</v>
      </c>
      <c r="J53" s="80">
        <v>85441.35</v>
      </c>
      <c r="K53" s="81">
        <v>123</v>
      </c>
      <c r="L53" s="82">
        <v>694.65</v>
      </c>
      <c r="M53" s="83">
        <v>87.69</v>
      </c>
      <c r="N53" s="83">
        <v>10785.869999999999</v>
      </c>
      <c r="O53" s="84">
        <v>3633.15</v>
      </c>
      <c r="P53" s="73">
        <f t="shared" si="1"/>
        <v>49</v>
      </c>
      <c r="Q53" s="73">
        <f t="shared" si="2"/>
        <v>10</v>
      </c>
    </row>
    <row r="54" spans="1:17" s="48" customFormat="1" ht="19.5" customHeight="1">
      <c r="A54" s="76">
        <v>2226</v>
      </c>
      <c r="B54" s="77" t="s">
        <v>143</v>
      </c>
      <c r="C54" s="78">
        <v>174957.91</v>
      </c>
      <c r="D54" s="78">
        <v>0</v>
      </c>
      <c r="E54" s="78">
        <v>0</v>
      </c>
      <c r="F54" s="78">
        <v>0</v>
      </c>
      <c r="G54" s="78">
        <v>0</v>
      </c>
      <c r="H54" s="78">
        <v>0</v>
      </c>
      <c r="I54" s="79">
        <v>0</v>
      </c>
      <c r="J54" s="80">
        <v>174957.91</v>
      </c>
      <c r="K54" s="81">
        <v>246</v>
      </c>
      <c r="L54" s="82">
        <v>711.21</v>
      </c>
      <c r="M54" s="83">
        <v>104.25</v>
      </c>
      <c r="N54" s="83">
        <v>25645.5</v>
      </c>
      <c r="O54" s="84">
        <v>8638.51</v>
      </c>
      <c r="P54" s="73">
        <f t="shared" si="1"/>
        <v>50</v>
      </c>
      <c r="Q54" s="73">
        <f t="shared" si="2"/>
        <v>11</v>
      </c>
    </row>
    <row r="55" spans="1:17" s="48" customFormat="1" ht="19.5" customHeight="1">
      <c r="A55" s="76">
        <v>2233</v>
      </c>
      <c r="B55" s="77" t="s">
        <v>144</v>
      </c>
      <c r="C55" s="78">
        <v>653623.41</v>
      </c>
      <c r="D55" s="78">
        <v>0</v>
      </c>
      <c r="E55" s="78">
        <v>0</v>
      </c>
      <c r="F55" s="78">
        <v>0</v>
      </c>
      <c r="G55" s="78">
        <v>0</v>
      </c>
      <c r="H55" s="78">
        <v>0</v>
      </c>
      <c r="I55" s="79">
        <v>0</v>
      </c>
      <c r="J55" s="80">
        <v>653623.41</v>
      </c>
      <c r="K55" s="81">
        <v>894</v>
      </c>
      <c r="L55" s="82">
        <v>731.12</v>
      </c>
      <c r="M55" s="83">
        <v>124.16</v>
      </c>
      <c r="N55" s="83">
        <v>110999.03999999999</v>
      </c>
      <c r="O55" s="84">
        <v>37389.269999999997</v>
      </c>
      <c r="P55" s="73">
        <f t="shared" si="1"/>
        <v>51</v>
      </c>
      <c r="Q55" s="73">
        <f t="shared" si="2"/>
        <v>12</v>
      </c>
    </row>
    <row r="56" spans="1:17" s="48" customFormat="1" ht="19.5" customHeight="1">
      <c r="A56" s="76">
        <v>2394</v>
      </c>
      <c r="B56" s="77" t="s">
        <v>150</v>
      </c>
      <c r="C56" s="78">
        <v>347893.6</v>
      </c>
      <c r="D56" s="78">
        <v>0</v>
      </c>
      <c r="E56" s="78">
        <v>0</v>
      </c>
      <c r="F56" s="78">
        <v>0</v>
      </c>
      <c r="G56" s="78">
        <v>0</v>
      </c>
      <c r="H56" s="78">
        <v>0</v>
      </c>
      <c r="I56" s="79">
        <v>0</v>
      </c>
      <c r="J56" s="80">
        <v>347893.6</v>
      </c>
      <c r="K56" s="81">
        <v>402</v>
      </c>
      <c r="L56" s="82">
        <v>865.41</v>
      </c>
      <c r="M56" s="83">
        <v>258.45</v>
      </c>
      <c r="N56" s="83">
        <v>103896.9</v>
      </c>
      <c r="O56" s="84">
        <v>34996.959999999999</v>
      </c>
      <c r="P56" s="73">
        <f t="shared" si="1"/>
        <v>52</v>
      </c>
      <c r="Q56" s="73">
        <f t="shared" si="2"/>
        <v>13</v>
      </c>
    </row>
    <row r="57" spans="1:17" s="48" customFormat="1" ht="19.5" customHeight="1">
      <c r="A57" s="76">
        <v>2478</v>
      </c>
      <c r="B57" s="77" t="s">
        <v>158</v>
      </c>
      <c r="C57" s="78">
        <v>1233995.43</v>
      </c>
      <c r="D57" s="78">
        <v>667.35</v>
      </c>
      <c r="E57" s="78">
        <v>0</v>
      </c>
      <c r="F57" s="78">
        <v>0</v>
      </c>
      <c r="G57" s="78">
        <v>0</v>
      </c>
      <c r="H57" s="78">
        <v>0</v>
      </c>
      <c r="I57" s="79">
        <v>0</v>
      </c>
      <c r="J57" s="80">
        <v>1233328.0799999998</v>
      </c>
      <c r="K57" s="81">
        <v>1814</v>
      </c>
      <c r="L57" s="82">
        <v>679.89</v>
      </c>
      <c r="M57" s="83">
        <v>72.930000000000007</v>
      </c>
      <c r="N57" s="83">
        <v>132295.02000000002</v>
      </c>
      <c r="O57" s="84">
        <v>44562.67</v>
      </c>
      <c r="P57" s="73">
        <f t="shared" si="1"/>
        <v>53</v>
      </c>
      <c r="Q57" s="73">
        <f t="shared" si="2"/>
        <v>14</v>
      </c>
    </row>
    <row r="58" spans="1:17" s="48" customFormat="1" ht="19.5" customHeight="1">
      <c r="A58" s="76">
        <v>2523</v>
      </c>
      <c r="B58" s="77" t="s">
        <v>160</v>
      </c>
      <c r="C58" s="78">
        <v>87686.16</v>
      </c>
      <c r="D58" s="78">
        <v>0</v>
      </c>
      <c r="E58" s="78">
        <v>0</v>
      </c>
      <c r="F58" s="78">
        <v>0</v>
      </c>
      <c r="G58" s="78">
        <v>0</v>
      </c>
      <c r="H58" s="78">
        <v>0</v>
      </c>
      <c r="I58" s="79">
        <v>0</v>
      </c>
      <c r="J58" s="80">
        <v>87686.16</v>
      </c>
      <c r="K58" s="81">
        <v>74</v>
      </c>
      <c r="L58" s="82">
        <v>1184.95</v>
      </c>
      <c r="M58" s="83">
        <v>577.99</v>
      </c>
      <c r="N58" s="83">
        <v>42771.26</v>
      </c>
      <c r="O58" s="84">
        <v>14407.21</v>
      </c>
      <c r="P58" s="73">
        <f t="shared" si="1"/>
        <v>54</v>
      </c>
      <c r="Q58" s="73">
        <f t="shared" si="2"/>
        <v>15</v>
      </c>
    </row>
    <row r="59" spans="1:17" s="48" customFormat="1" ht="19.5" customHeight="1">
      <c r="A59" s="76">
        <v>2541</v>
      </c>
      <c r="B59" s="77" t="s">
        <v>163</v>
      </c>
      <c r="C59" s="78">
        <v>353623.41</v>
      </c>
      <c r="D59" s="78">
        <v>0</v>
      </c>
      <c r="E59" s="78">
        <v>0</v>
      </c>
      <c r="F59" s="78">
        <v>0</v>
      </c>
      <c r="G59" s="78">
        <v>0</v>
      </c>
      <c r="H59" s="78">
        <v>0</v>
      </c>
      <c r="I59" s="79">
        <v>0</v>
      </c>
      <c r="J59" s="80">
        <v>353623.41</v>
      </c>
      <c r="K59" s="81">
        <v>523</v>
      </c>
      <c r="L59" s="82">
        <v>676.14</v>
      </c>
      <c r="M59" s="83">
        <v>69.180000000000007</v>
      </c>
      <c r="N59" s="83">
        <v>36181.140000000007</v>
      </c>
      <c r="O59" s="84">
        <v>12187.37</v>
      </c>
      <c r="P59" s="73">
        <f t="shared" si="1"/>
        <v>55</v>
      </c>
      <c r="Q59" s="73">
        <f t="shared" si="2"/>
        <v>16</v>
      </c>
    </row>
    <row r="60" spans="1:17" s="48" customFormat="1" ht="19.5" customHeight="1">
      <c r="A60" s="76">
        <v>2605</v>
      </c>
      <c r="B60" s="77" t="s">
        <v>168</v>
      </c>
      <c r="C60" s="78">
        <v>560224.73</v>
      </c>
      <c r="D60" s="78">
        <v>0</v>
      </c>
      <c r="E60" s="78">
        <v>0</v>
      </c>
      <c r="F60" s="78">
        <v>0</v>
      </c>
      <c r="G60" s="78">
        <v>0</v>
      </c>
      <c r="H60" s="78">
        <v>0</v>
      </c>
      <c r="I60" s="79">
        <v>0</v>
      </c>
      <c r="J60" s="80">
        <v>560224.73</v>
      </c>
      <c r="K60" s="81">
        <v>875</v>
      </c>
      <c r="L60" s="82">
        <v>640.26</v>
      </c>
      <c r="M60" s="83">
        <v>33.299999999999997</v>
      </c>
      <c r="N60" s="83">
        <v>29137.499999999996</v>
      </c>
      <c r="O60" s="84">
        <v>9814.77</v>
      </c>
      <c r="P60" s="73">
        <f t="shared" si="1"/>
        <v>56</v>
      </c>
      <c r="Q60" s="73">
        <f t="shared" si="2"/>
        <v>17</v>
      </c>
    </row>
    <row r="61" spans="1:17" s="48" customFormat="1" ht="19.5" customHeight="1">
      <c r="A61" s="76">
        <v>2618</v>
      </c>
      <c r="B61" s="77" t="s">
        <v>170</v>
      </c>
      <c r="C61" s="78">
        <v>670580.24</v>
      </c>
      <c r="D61" s="78">
        <v>0</v>
      </c>
      <c r="E61" s="78">
        <v>0</v>
      </c>
      <c r="F61" s="78">
        <v>0</v>
      </c>
      <c r="G61" s="78">
        <v>0</v>
      </c>
      <c r="H61" s="78">
        <v>0</v>
      </c>
      <c r="I61" s="79">
        <v>0</v>
      </c>
      <c r="J61" s="80">
        <v>670580.24</v>
      </c>
      <c r="K61" s="81">
        <v>618</v>
      </c>
      <c r="L61" s="82">
        <v>1085.08</v>
      </c>
      <c r="M61" s="83">
        <v>478.12</v>
      </c>
      <c r="N61" s="83">
        <v>295478.15999999997</v>
      </c>
      <c r="O61" s="84">
        <v>99529.79</v>
      </c>
      <c r="P61" s="73">
        <f t="shared" si="1"/>
        <v>57</v>
      </c>
      <c r="Q61" s="73">
        <f t="shared" si="2"/>
        <v>18</v>
      </c>
    </row>
    <row r="62" spans="1:17" s="48" customFormat="1" ht="19.5" customHeight="1">
      <c r="A62" s="76">
        <v>2632</v>
      </c>
      <c r="B62" s="77" t="s">
        <v>172</v>
      </c>
      <c r="C62" s="78">
        <v>281768.63</v>
      </c>
      <c r="D62" s="78">
        <v>0</v>
      </c>
      <c r="E62" s="78">
        <v>0</v>
      </c>
      <c r="F62" s="78">
        <v>0</v>
      </c>
      <c r="G62" s="78">
        <v>0</v>
      </c>
      <c r="H62" s="78">
        <v>0</v>
      </c>
      <c r="I62" s="79">
        <v>0</v>
      </c>
      <c r="J62" s="80">
        <v>281768.63</v>
      </c>
      <c r="K62" s="81">
        <v>370</v>
      </c>
      <c r="L62" s="82">
        <v>761.54</v>
      </c>
      <c r="M62" s="83">
        <v>154.58000000000001</v>
      </c>
      <c r="N62" s="83">
        <v>57194.600000000006</v>
      </c>
      <c r="O62" s="84">
        <v>19265.61</v>
      </c>
      <c r="P62" s="73">
        <f t="shared" si="1"/>
        <v>58</v>
      </c>
      <c r="Q62" s="73">
        <f t="shared" si="2"/>
        <v>19</v>
      </c>
    </row>
    <row r="63" spans="1:17" s="48" customFormat="1" ht="19.5" customHeight="1">
      <c r="A63" s="76">
        <v>2660</v>
      </c>
      <c r="B63" s="77" t="s">
        <v>175</v>
      </c>
      <c r="C63" s="78">
        <v>225037.22</v>
      </c>
      <c r="D63" s="78">
        <v>0</v>
      </c>
      <c r="E63" s="78">
        <v>0</v>
      </c>
      <c r="F63" s="78">
        <v>0</v>
      </c>
      <c r="G63" s="78">
        <v>0</v>
      </c>
      <c r="H63" s="78">
        <v>0</v>
      </c>
      <c r="I63" s="79">
        <v>0</v>
      </c>
      <c r="J63" s="80">
        <v>225037.22</v>
      </c>
      <c r="K63" s="81">
        <v>339</v>
      </c>
      <c r="L63" s="82">
        <v>663.83</v>
      </c>
      <c r="M63" s="83">
        <v>56.87</v>
      </c>
      <c r="N63" s="83">
        <v>19278.93</v>
      </c>
      <c r="O63" s="84">
        <v>6493.98</v>
      </c>
      <c r="P63" s="73">
        <f t="shared" si="1"/>
        <v>59</v>
      </c>
      <c r="Q63" s="73">
        <f t="shared" si="2"/>
        <v>20</v>
      </c>
    </row>
    <row r="64" spans="1:17" s="48" customFormat="1" ht="19.5" customHeight="1">
      <c r="A64" s="76">
        <v>5960</v>
      </c>
      <c r="B64" s="77" t="s">
        <v>383</v>
      </c>
      <c r="C64" s="78">
        <v>280328.86</v>
      </c>
      <c r="D64" s="78">
        <v>0</v>
      </c>
      <c r="E64" s="78">
        <v>0</v>
      </c>
      <c r="F64" s="78">
        <v>437.75</v>
      </c>
      <c r="G64" s="78">
        <v>0</v>
      </c>
      <c r="H64" s="78">
        <v>0</v>
      </c>
      <c r="I64" s="79">
        <v>0</v>
      </c>
      <c r="J64" s="80">
        <v>279891.11</v>
      </c>
      <c r="K64" s="81">
        <v>457</v>
      </c>
      <c r="L64" s="82">
        <v>612.45000000000005</v>
      </c>
      <c r="M64" s="83">
        <v>5.49</v>
      </c>
      <c r="N64" s="83">
        <v>2508.9300000000003</v>
      </c>
      <c r="O64" s="84">
        <v>845.12</v>
      </c>
      <c r="P64" s="73">
        <f t="shared" si="1"/>
        <v>60</v>
      </c>
      <c r="Q64" s="73">
        <f t="shared" si="2"/>
        <v>21</v>
      </c>
    </row>
    <row r="65" spans="1:17" s="48" customFormat="1" ht="19.5" customHeight="1">
      <c r="A65" s="76">
        <v>1848</v>
      </c>
      <c r="B65" s="77" t="s">
        <v>118</v>
      </c>
      <c r="C65" s="78">
        <v>544745.12</v>
      </c>
      <c r="D65" s="78">
        <v>0</v>
      </c>
      <c r="E65" s="78">
        <v>0</v>
      </c>
      <c r="F65" s="78">
        <v>0</v>
      </c>
      <c r="G65" s="78">
        <v>0</v>
      </c>
      <c r="H65" s="78">
        <v>0</v>
      </c>
      <c r="I65" s="79">
        <v>0</v>
      </c>
      <c r="J65" s="80">
        <v>544745.12</v>
      </c>
      <c r="K65" s="81">
        <v>533</v>
      </c>
      <c r="L65" s="82">
        <v>1022.04</v>
      </c>
      <c r="M65" s="83">
        <v>415.08</v>
      </c>
      <c r="N65" s="83">
        <v>221237.63999999998</v>
      </c>
      <c r="O65" s="84">
        <v>74522.38</v>
      </c>
      <c r="P65" s="73">
        <f t="shared" si="1"/>
        <v>61</v>
      </c>
      <c r="Q65" s="73">
        <f t="shared" si="2"/>
        <v>22</v>
      </c>
    </row>
    <row r="66" spans="1:17" s="48" customFormat="1" ht="19.5" customHeight="1">
      <c r="A66" s="76">
        <v>2856</v>
      </c>
      <c r="B66" s="77" t="s">
        <v>189</v>
      </c>
      <c r="C66" s="78">
        <v>613901.76</v>
      </c>
      <c r="D66" s="78">
        <v>0</v>
      </c>
      <c r="E66" s="78">
        <v>0</v>
      </c>
      <c r="F66" s="78">
        <v>0</v>
      </c>
      <c r="G66" s="78">
        <v>0</v>
      </c>
      <c r="H66" s="78">
        <v>0</v>
      </c>
      <c r="I66" s="79">
        <v>0</v>
      </c>
      <c r="J66" s="80">
        <v>613901.76</v>
      </c>
      <c r="K66" s="81">
        <v>893</v>
      </c>
      <c r="L66" s="82">
        <v>687.46</v>
      </c>
      <c r="M66" s="83">
        <v>80.5</v>
      </c>
      <c r="N66" s="83">
        <v>71886.5</v>
      </c>
      <c r="O66" s="84">
        <v>24214.48</v>
      </c>
      <c r="P66" s="73">
        <f t="shared" si="1"/>
        <v>62</v>
      </c>
      <c r="Q66" s="73">
        <f t="shared" si="2"/>
        <v>23</v>
      </c>
    </row>
    <row r="67" spans="1:17" s="48" customFormat="1" ht="19.5" customHeight="1">
      <c r="A67" s="76">
        <v>2891</v>
      </c>
      <c r="B67" s="77" t="s">
        <v>193</v>
      </c>
      <c r="C67" s="78">
        <v>452048.79</v>
      </c>
      <c r="D67" s="78">
        <v>0</v>
      </c>
      <c r="E67" s="78">
        <v>0</v>
      </c>
      <c r="F67" s="78">
        <v>0</v>
      </c>
      <c r="G67" s="78">
        <v>0</v>
      </c>
      <c r="H67" s="78">
        <v>0</v>
      </c>
      <c r="I67" s="79">
        <v>0</v>
      </c>
      <c r="J67" s="80">
        <v>452048.79</v>
      </c>
      <c r="K67" s="81">
        <v>358</v>
      </c>
      <c r="L67" s="82">
        <v>1262.71</v>
      </c>
      <c r="M67" s="83">
        <v>655.75</v>
      </c>
      <c r="N67" s="83">
        <v>234758.5</v>
      </c>
      <c r="O67" s="84">
        <v>79076.789999999994</v>
      </c>
      <c r="P67" s="73">
        <f t="shared" si="1"/>
        <v>63</v>
      </c>
      <c r="Q67" s="73">
        <f t="shared" si="2"/>
        <v>24</v>
      </c>
    </row>
    <row r="68" spans="1:17" s="48" customFormat="1" ht="19.5" customHeight="1">
      <c r="A68" s="76">
        <v>3647</v>
      </c>
      <c r="B68" s="77" t="s">
        <v>239</v>
      </c>
      <c r="C68" s="78">
        <v>959790.85</v>
      </c>
      <c r="D68" s="78">
        <v>0</v>
      </c>
      <c r="E68" s="78">
        <v>78302.19</v>
      </c>
      <c r="F68" s="78">
        <v>0</v>
      </c>
      <c r="G68" s="78">
        <v>0</v>
      </c>
      <c r="H68" s="78">
        <v>0</v>
      </c>
      <c r="I68" s="79">
        <v>0</v>
      </c>
      <c r="J68" s="80">
        <v>881488.65999999992</v>
      </c>
      <c r="K68" s="81">
        <v>752</v>
      </c>
      <c r="L68" s="82">
        <v>1172.19</v>
      </c>
      <c r="M68" s="83">
        <v>565.23</v>
      </c>
      <c r="N68" s="83">
        <v>425052.96</v>
      </c>
      <c r="O68" s="84">
        <v>143176.18</v>
      </c>
      <c r="P68" s="73">
        <f t="shared" si="1"/>
        <v>64</v>
      </c>
      <c r="Q68" s="73">
        <f t="shared" si="2"/>
        <v>25</v>
      </c>
    </row>
    <row r="69" spans="1:17" s="48" customFormat="1" ht="19.5" customHeight="1">
      <c r="A69" s="76">
        <v>3094</v>
      </c>
      <c r="B69" s="77" t="s">
        <v>199</v>
      </c>
      <c r="C69" s="78">
        <v>84436.62</v>
      </c>
      <c r="D69" s="78">
        <v>0</v>
      </c>
      <c r="E69" s="78">
        <v>0</v>
      </c>
      <c r="F69" s="78">
        <v>0</v>
      </c>
      <c r="G69" s="78">
        <v>0</v>
      </c>
      <c r="H69" s="78">
        <v>0</v>
      </c>
      <c r="I69" s="79">
        <v>0</v>
      </c>
      <c r="J69" s="80">
        <v>84436.62</v>
      </c>
      <c r="K69" s="81">
        <v>103</v>
      </c>
      <c r="L69" s="82">
        <v>819.77</v>
      </c>
      <c r="M69" s="83">
        <v>212.81</v>
      </c>
      <c r="N69" s="83">
        <v>21919.43</v>
      </c>
      <c r="O69" s="84">
        <v>7383.41</v>
      </c>
      <c r="P69" s="73">
        <f t="shared" si="1"/>
        <v>65</v>
      </c>
      <c r="Q69" s="73">
        <f t="shared" si="2"/>
        <v>26</v>
      </c>
    </row>
    <row r="70" spans="1:17" s="48" customFormat="1" ht="19.5" customHeight="1">
      <c r="A70" s="76">
        <v>3297</v>
      </c>
      <c r="B70" s="77" t="s">
        <v>210</v>
      </c>
      <c r="C70" s="78">
        <v>1268869.48</v>
      </c>
      <c r="D70" s="78">
        <v>0</v>
      </c>
      <c r="E70" s="78">
        <v>12825.18</v>
      </c>
      <c r="F70" s="78">
        <v>0</v>
      </c>
      <c r="G70" s="78">
        <v>0</v>
      </c>
      <c r="H70" s="78">
        <v>0</v>
      </c>
      <c r="I70" s="79">
        <v>0</v>
      </c>
      <c r="J70" s="80">
        <v>1256044.3</v>
      </c>
      <c r="K70" s="81">
        <v>1370</v>
      </c>
      <c r="L70" s="82">
        <v>916.82</v>
      </c>
      <c r="M70" s="83">
        <v>309.86</v>
      </c>
      <c r="N70" s="83">
        <v>424508.2</v>
      </c>
      <c r="O70" s="84">
        <v>142992.68</v>
      </c>
      <c r="P70" s="73">
        <f t="shared" si="1"/>
        <v>66</v>
      </c>
      <c r="Q70" s="73">
        <f t="shared" si="2"/>
        <v>27</v>
      </c>
    </row>
    <row r="71" spans="1:17" s="48" customFormat="1" ht="19.5" customHeight="1">
      <c r="A71" s="76">
        <v>1897</v>
      </c>
      <c r="B71" s="77" t="s">
        <v>124</v>
      </c>
      <c r="C71" s="78">
        <v>459632.5</v>
      </c>
      <c r="D71" s="78">
        <v>0</v>
      </c>
      <c r="E71" s="78">
        <v>0</v>
      </c>
      <c r="F71" s="78">
        <v>0</v>
      </c>
      <c r="G71" s="78">
        <v>0</v>
      </c>
      <c r="H71" s="78">
        <v>0</v>
      </c>
      <c r="I71" s="79">
        <v>0</v>
      </c>
      <c r="J71" s="80">
        <v>459632.5</v>
      </c>
      <c r="K71" s="81">
        <v>427</v>
      </c>
      <c r="L71" s="82">
        <v>1076.42</v>
      </c>
      <c r="M71" s="83">
        <v>469.46</v>
      </c>
      <c r="N71" s="83">
        <v>200459.41999999998</v>
      </c>
      <c r="O71" s="84">
        <v>67523.38</v>
      </c>
      <c r="P71" s="73">
        <f t="shared" ref="P71:P134" si="3">P70+1</f>
        <v>67</v>
      </c>
      <c r="Q71" s="73">
        <f t="shared" ref="Q71:Q132" si="4">Q70+1</f>
        <v>28</v>
      </c>
    </row>
    <row r="72" spans="1:17" s="48" customFormat="1" ht="19.5" customHeight="1">
      <c r="A72" s="76">
        <v>3304</v>
      </c>
      <c r="B72" s="77" t="s">
        <v>211</v>
      </c>
      <c r="C72" s="78">
        <v>568115.07999999996</v>
      </c>
      <c r="D72" s="78">
        <v>335</v>
      </c>
      <c r="E72" s="78">
        <v>0</v>
      </c>
      <c r="F72" s="78">
        <v>0</v>
      </c>
      <c r="G72" s="78">
        <v>0</v>
      </c>
      <c r="H72" s="78">
        <v>0</v>
      </c>
      <c r="I72" s="79">
        <v>0</v>
      </c>
      <c r="J72" s="80">
        <v>567780.07999999996</v>
      </c>
      <c r="K72" s="81">
        <v>677</v>
      </c>
      <c r="L72" s="82">
        <v>838.67</v>
      </c>
      <c r="M72" s="83">
        <v>231.71</v>
      </c>
      <c r="N72" s="83">
        <v>156867.67000000001</v>
      </c>
      <c r="O72" s="84">
        <v>52839.8</v>
      </c>
      <c r="P72" s="73">
        <f t="shared" si="3"/>
        <v>68</v>
      </c>
      <c r="Q72" s="75">
        <f t="shared" si="4"/>
        <v>29</v>
      </c>
    </row>
    <row r="73" spans="1:17" s="48" customFormat="1" ht="19.5" customHeight="1">
      <c r="A73" s="76">
        <v>3427</v>
      </c>
      <c r="B73" s="77" t="s">
        <v>221</v>
      </c>
      <c r="C73" s="78">
        <v>202266.71</v>
      </c>
      <c r="D73" s="78">
        <v>0</v>
      </c>
      <c r="E73" s="78">
        <v>0</v>
      </c>
      <c r="F73" s="78">
        <v>0</v>
      </c>
      <c r="G73" s="78">
        <v>0</v>
      </c>
      <c r="H73" s="78">
        <v>0</v>
      </c>
      <c r="I73" s="79">
        <v>0</v>
      </c>
      <c r="J73" s="80">
        <v>202266.71</v>
      </c>
      <c r="K73" s="81">
        <v>288</v>
      </c>
      <c r="L73" s="82">
        <v>702.31</v>
      </c>
      <c r="M73" s="83">
        <v>95.35</v>
      </c>
      <c r="N73" s="83">
        <v>27460.799999999999</v>
      </c>
      <c r="O73" s="84">
        <v>9249.98</v>
      </c>
      <c r="P73" s="73">
        <f t="shared" si="3"/>
        <v>69</v>
      </c>
      <c r="Q73" s="73">
        <v>1</v>
      </c>
    </row>
    <row r="74" spans="1:17" s="48" customFormat="1" ht="19.5" customHeight="1">
      <c r="A74" s="76">
        <v>3434</v>
      </c>
      <c r="B74" s="77" t="s">
        <v>224</v>
      </c>
      <c r="C74" s="78">
        <v>699271.77</v>
      </c>
      <c r="D74" s="78">
        <v>0</v>
      </c>
      <c r="E74" s="78">
        <v>0</v>
      </c>
      <c r="F74" s="78">
        <v>0</v>
      </c>
      <c r="G74" s="78">
        <v>0</v>
      </c>
      <c r="H74" s="78">
        <v>0</v>
      </c>
      <c r="I74" s="79">
        <v>0</v>
      </c>
      <c r="J74" s="80">
        <v>699271.77</v>
      </c>
      <c r="K74" s="81">
        <v>878</v>
      </c>
      <c r="L74" s="82">
        <v>796.44</v>
      </c>
      <c r="M74" s="83">
        <v>189.48</v>
      </c>
      <c r="N74" s="83">
        <v>166363.44</v>
      </c>
      <c r="O74" s="84">
        <v>56038.39</v>
      </c>
      <c r="P74" s="73">
        <f t="shared" si="3"/>
        <v>70</v>
      </c>
      <c r="Q74" s="73">
        <f t="shared" si="4"/>
        <v>2</v>
      </c>
    </row>
    <row r="75" spans="1:17" s="48" customFormat="1" ht="19.5" customHeight="1">
      <c r="A75" s="76">
        <v>3484</v>
      </c>
      <c r="B75" s="77" t="s">
        <v>228</v>
      </c>
      <c r="C75" s="78">
        <v>166217.47</v>
      </c>
      <c r="D75" s="78">
        <v>0</v>
      </c>
      <c r="E75" s="78">
        <v>0</v>
      </c>
      <c r="F75" s="78">
        <v>0</v>
      </c>
      <c r="G75" s="78">
        <v>0</v>
      </c>
      <c r="H75" s="78">
        <v>0</v>
      </c>
      <c r="I75" s="79">
        <v>0</v>
      </c>
      <c r="J75" s="80">
        <v>166217.47</v>
      </c>
      <c r="K75" s="81">
        <v>140</v>
      </c>
      <c r="L75" s="82">
        <v>1187.27</v>
      </c>
      <c r="M75" s="83">
        <v>580.30999999999995</v>
      </c>
      <c r="N75" s="83">
        <v>81243.399999999994</v>
      </c>
      <c r="O75" s="84">
        <v>27366.28</v>
      </c>
      <c r="P75" s="73">
        <f t="shared" si="3"/>
        <v>71</v>
      </c>
      <c r="Q75" s="73">
        <f t="shared" si="4"/>
        <v>3</v>
      </c>
    </row>
    <row r="76" spans="1:17" s="48" customFormat="1" ht="19.5" customHeight="1">
      <c r="A76" s="76">
        <v>3500</v>
      </c>
      <c r="B76" s="77" t="s">
        <v>229</v>
      </c>
      <c r="C76" s="78">
        <v>1938343.13</v>
      </c>
      <c r="D76" s="78">
        <v>0</v>
      </c>
      <c r="E76" s="78">
        <v>0</v>
      </c>
      <c r="F76" s="78">
        <v>0</v>
      </c>
      <c r="G76" s="78">
        <v>0</v>
      </c>
      <c r="H76" s="78">
        <v>0</v>
      </c>
      <c r="I76" s="79">
        <v>0</v>
      </c>
      <c r="J76" s="80">
        <v>1938343.13</v>
      </c>
      <c r="K76" s="81">
        <v>2954</v>
      </c>
      <c r="L76" s="82">
        <v>656.18</v>
      </c>
      <c r="M76" s="83">
        <v>49.22</v>
      </c>
      <c r="N76" s="83">
        <v>145395.88</v>
      </c>
      <c r="O76" s="84">
        <v>48975.61</v>
      </c>
      <c r="P76" s="73">
        <f t="shared" si="3"/>
        <v>72</v>
      </c>
      <c r="Q76" s="73">
        <f t="shared" si="4"/>
        <v>4</v>
      </c>
    </row>
    <row r="77" spans="1:17" s="48" customFormat="1" ht="19.5" customHeight="1">
      <c r="A77" s="76">
        <v>3640</v>
      </c>
      <c r="B77" s="77" t="s">
        <v>238</v>
      </c>
      <c r="C77" s="78">
        <v>781505.18</v>
      </c>
      <c r="D77" s="78">
        <v>0</v>
      </c>
      <c r="E77" s="78">
        <v>0</v>
      </c>
      <c r="F77" s="78">
        <v>119070.98</v>
      </c>
      <c r="G77" s="78">
        <v>0</v>
      </c>
      <c r="H77" s="78">
        <v>0</v>
      </c>
      <c r="I77" s="79">
        <v>0</v>
      </c>
      <c r="J77" s="80">
        <v>662434.20000000007</v>
      </c>
      <c r="K77" s="81">
        <v>588</v>
      </c>
      <c r="L77" s="82">
        <v>1126.5899999999999</v>
      </c>
      <c r="M77" s="83">
        <v>519.63</v>
      </c>
      <c r="N77" s="83">
        <v>305542.44</v>
      </c>
      <c r="O77" s="84">
        <v>102919.88</v>
      </c>
      <c r="P77" s="73">
        <f t="shared" si="3"/>
        <v>73</v>
      </c>
      <c r="Q77" s="73">
        <f t="shared" si="4"/>
        <v>5</v>
      </c>
    </row>
    <row r="78" spans="1:17" s="48" customFormat="1" ht="19.5" customHeight="1">
      <c r="A78" s="76">
        <v>3689</v>
      </c>
      <c r="B78" s="77" t="s">
        <v>245</v>
      </c>
      <c r="C78" s="78">
        <v>525718.75</v>
      </c>
      <c r="D78" s="78">
        <v>0</v>
      </c>
      <c r="E78" s="78">
        <v>0</v>
      </c>
      <c r="F78" s="78">
        <v>0</v>
      </c>
      <c r="G78" s="78">
        <v>0</v>
      </c>
      <c r="H78" s="78">
        <v>0</v>
      </c>
      <c r="I78" s="79">
        <v>0</v>
      </c>
      <c r="J78" s="80">
        <v>525718.75</v>
      </c>
      <c r="K78" s="81">
        <v>731</v>
      </c>
      <c r="L78" s="82">
        <v>719.18</v>
      </c>
      <c r="M78" s="83">
        <v>112.22</v>
      </c>
      <c r="N78" s="83">
        <v>82032.819999999992</v>
      </c>
      <c r="O78" s="84">
        <v>27632.19</v>
      </c>
      <c r="P78" s="73">
        <f t="shared" si="3"/>
        <v>74</v>
      </c>
      <c r="Q78" s="73">
        <f t="shared" si="4"/>
        <v>6</v>
      </c>
    </row>
    <row r="79" spans="1:17" s="48" customFormat="1" ht="19.5" customHeight="1">
      <c r="A79" s="76">
        <v>3906</v>
      </c>
      <c r="B79" s="77" t="s">
        <v>256</v>
      </c>
      <c r="C79" s="78">
        <v>864100.98</v>
      </c>
      <c r="D79" s="78">
        <v>0</v>
      </c>
      <c r="E79" s="78">
        <v>0</v>
      </c>
      <c r="F79" s="78">
        <v>0</v>
      </c>
      <c r="G79" s="78">
        <v>0</v>
      </c>
      <c r="H79" s="78">
        <v>0</v>
      </c>
      <c r="I79" s="79">
        <v>0</v>
      </c>
      <c r="J79" s="80">
        <v>864100.98</v>
      </c>
      <c r="K79" s="81">
        <v>1281</v>
      </c>
      <c r="L79" s="82">
        <v>674.55</v>
      </c>
      <c r="M79" s="83">
        <v>67.59</v>
      </c>
      <c r="N79" s="83">
        <v>86582.790000000008</v>
      </c>
      <c r="O79" s="84">
        <v>29164.82</v>
      </c>
      <c r="P79" s="73">
        <f t="shared" si="3"/>
        <v>75</v>
      </c>
      <c r="Q79" s="73">
        <f t="shared" si="4"/>
        <v>7</v>
      </c>
    </row>
    <row r="80" spans="1:17" s="48" customFormat="1" ht="19.5" customHeight="1">
      <c r="A80" s="76">
        <v>3913</v>
      </c>
      <c r="B80" s="77" t="s">
        <v>257</v>
      </c>
      <c r="C80" s="78">
        <v>156406.87</v>
      </c>
      <c r="D80" s="78">
        <v>0</v>
      </c>
      <c r="E80" s="78">
        <v>0</v>
      </c>
      <c r="F80" s="78">
        <v>0</v>
      </c>
      <c r="G80" s="78">
        <v>0</v>
      </c>
      <c r="H80" s="78">
        <v>0</v>
      </c>
      <c r="I80" s="79">
        <v>0</v>
      </c>
      <c r="J80" s="80">
        <v>156406.87</v>
      </c>
      <c r="K80" s="81">
        <v>211</v>
      </c>
      <c r="L80" s="82">
        <v>741.26</v>
      </c>
      <c r="M80" s="83">
        <v>134.30000000000001</v>
      </c>
      <c r="N80" s="83">
        <v>28337.300000000003</v>
      </c>
      <c r="O80" s="84">
        <v>9545.23</v>
      </c>
      <c r="P80" s="73">
        <f t="shared" si="3"/>
        <v>76</v>
      </c>
      <c r="Q80" s="73">
        <f t="shared" si="4"/>
        <v>8</v>
      </c>
    </row>
    <row r="81" spans="1:17" s="48" customFormat="1" ht="19.5" customHeight="1">
      <c r="A81" s="76">
        <v>3920</v>
      </c>
      <c r="B81" s="77" t="s">
        <v>258</v>
      </c>
      <c r="C81" s="78">
        <v>255950.94</v>
      </c>
      <c r="D81" s="78">
        <v>0</v>
      </c>
      <c r="E81" s="78">
        <v>0</v>
      </c>
      <c r="F81" s="78">
        <v>0</v>
      </c>
      <c r="G81" s="78">
        <v>0</v>
      </c>
      <c r="H81" s="78">
        <v>0</v>
      </c>
      <c r="I81" s="79">
        <v>0</v>
      </c>
      <c r="J81" s="80">
        <v>255950.94</v>
      </c>
      <c r="K81" s="81">
        <v>320</v>
      </c>
      <c r="L81" s="82">
        <v>799.85</v>
      </c>
      <c r="M81" s="83">
        <v>192.89</v>
      </c>
      <c r="N81" s="83">
        <v>61724.799999999996</v>
      </c>
      <c r="O81" s="84">
        <v>20791.580000000002</v>
      </c>
      <c r="P81" s="73">
        <f t="shared" si="3"/>
        <v>77</v>
      </c>
      <c r="Q81" s="73">
        <f t="shared" si="4"/>
        <v>9</v>
      </c>
    </row>
    <row r="82" spans="1:17" s="48" customFormat="1" ht="19.5" customHeight="1">
      <c r="A82" s="76">
        <v>3948</v>
      </c>
      <c r="B82" s="77" t="s">
        <v>262</v>
      </c>
      <c r="C82" s="78">
        <v>394615.79</v>
      </c>
      <c r="D82" s="78">
        <v>0</v>
      </c>
      <c r="E82" s="78">
        <v>0</v>
      </c>
      <c r="F82" s="78">
        <v>0</v>
      </c>
      <c r="G82" s="78">
        <v>0</v>
      </c>
      <c r="H82" s="78">
        <v>0</v>
      </c>
      <c r="I82" s="79">
        <v>0</v>
      </c>
      <c r="J82" s="80">
        <v>394615.79</v>
      </c>
      <c r="K82" s="81">
        <v>618</v>
      </c>
      <c r="L82" s="82">
        <v>638.54</v>
      </c>
      <c r="M82" s="83">
        <v>31.58</v>
      </c>
      <c r="N82" s="83">
        <v>19516.439999999999</v>
      </c>
      <c r="O82" s="84">
        <v>6573.98</v>
      </c>
      <c r="P82" s="73">
        <f t="shared" si="3"/>
        <v>78</v>
      </c>
      <c r="Q82" s="73">
        <f t="shared" si="4"/>
        <v>10</v>
      </c>
    </row>
    <row r="83" spans="1:17" s="48" customFormat="1" ht="19.5" customHeight="1">
      <c r="A83" s="76">
        <v>2177</v>
      </c>
      <c r="B83" s="77" t="s">
        <v>138</v>
      </c>
      <c r="C83" s="78">
        <v>885019.88</v>
      </c>
      <c r="D83" s="78">
        <v>0</v>
      </c>
      <c r="E83" s="78">
        <v>0</v>
      </c>
      <c r="F83" s="78">
        <v>0</v>
      </c>
      <c r="G83" s="78">
        <v>0</v>
      </c>
      <c r="H83" s="78">
        <v>0</v>
      </c>
      <c r="I83" s="79">
        <v>0</v>
      </c>
      <c r="J83" s="80">
        <v>885019.88</v>
      </c>
      <c r="K83" s="81">
        <v>1069</v>
      </c>
      <c r="L83" s="82">
        <v>827.9</v>
      </c>
      <c r="M83" s="83">
        <v>220.94</v>
      </c>
      <c r="N83" s="83">
        <v>236184.86</v>
      </c>
      <c r="O83" s="84">
        <v>79557.25</v>
      </c>
      <c r="P83" s="73">
        <f t="shared" si="3"/>
        <v>79</v>
      </c>
      <c r="Q83" s="73">
        <f t="shared" si="4"/>
        <v>11</v>
      </c>
    </row>
    <row r="84" spans="1:17" s="48" customFormat="1" ht="19.5" customHeight="1">
      <c r="A84" s="76">
        <v>2016</v>
      </c>
      <c r="B84" s="77" t="s">
        <v>130</v>
      </c>
      <c r="C84" s="78">
        <v>312900.03999999998</v>
      </c>
      <c r="D84" s="78">
        <v>331</v>
      </c>
      <c r="E84" s="78">
        <v>0</v>
      </c>
      <c r="F84" s="78">
        <v>0</v>
      </c>
      <c r="G84" s="78">
        <v>0</v>
      </c>
      <c r="H84" s="78">
        <v>0</v>
      </c>
      <c r="I84" s="79">
        <v>0</v>
      </c>
      <c r="J84" s="80">
        <v>312569.03999999998</v>
      </c>
      <c r="K84" s="81">
        <v>463</v>
      </c>
      <c r="L84" s="82">
        <v>675.1</v>
      </c>
      <c r="M84" s="83">
        <v>68.14</v>
      </c>
      <c r="N84" s="83">
        <v>31548.82</v>
      </c>
      <c r="O84" s="84">
        <v>10627</v>
      </c>
      <c r="P84" s="73">
        <f t="shared" si="3"/>
        <v>80</v>
      </c>
      <c r="Q84" s="73">
        <f t="shared" si="4"/>
        <v>12</v>
      </c>
    </row>
    <row r="85" spans="1:17" s="48" customFormat="1" ht="19.5" customHeight="1">
      <c r="A85" s="76">
        <v>616</v>
      </c>
      <c r="B85" s="77" t="s">
        <v>49</v>
      </c>
      <c r="C85" s="78">
        <v>273143.40999999997</v>
      </c>
      <c r="D85" s="78">
        <v>0</v>
      </c>
      <c r="E85" s="78">
        <v>0</v>
      </c>
      <c r="F85" s="78">
        <v>0</v>
      </c>
      <c r="G85" s="78">
        <v>0</v>
      </c>
      <c r="H85" s="78">
        <v>0</v>
      </c>
      <c r="I85" s="79">
        <v>0</v>
      </c>
      <c r="J85" s="80">
        <v>273143.40999999997</v>
      </c>
      <c r="K85" s="81">
        <v>164</v>
      </c>
      <c r="L85" s="82">
        <v>1665.51</v>
      </c>
      <c r="M85" s="83">
        <v>1058.55</v>
      </c>
      <c r="N85" s="83">
        <v>173602.19999999998</v>
      </c>
      <c r="O85" s="84">
        <v>58476.71</v>
      </c>
      <c r="P85" s="73">
        <f t="shared" si="3"/>
        <v>81</v>
      </c>
      <c r="Q85" s="73">
        <f t="shared" si="4"/>
        <v>13</v>
      </c>
    </row>
    <row r="86" spans="1:17" s="48" customFormat="1" ht="19.5" customHeight="1">
      <c r="A86" s="76">
        <v>1526</v>
      </c>
      <c r="B86" s="77" t="s">
        <v>100</v>
      </c>
      <c r="C86" s="78">
        <v>1106048.21</v>
      </c>
      <c r="D86" s="78">
        <v>0</v>
      </c>
      <c r="E86" s="78">
        <v>0</v>
      </c>
      <c r="F86" s="78">
        <v>0</v>
      </c>
      <c r="G86" s="78">
        <v>0</v>
      </c>
      <c r="H86" s="78">
        <v>0</v>
      </c>
      <c r="I86" s="79">
        <v>0</v>
      </c>
      <c r="J86" s="80">
        <v>1106048.21</v>
      </c>
      <c r="K86" s="81">
        <v>1370</v>
      </c>
      <c r="L86" s="82">
        <v>807.33</v>
      </c>
      <c r="M86" s="83">
        <v>200.37</v>
      </c>
      <c r="N86" s="83">
        <v>274506.90000000002</v>
      </c>
      <c r="O86" s="84">
        <v>92465.77</v>
      </c>
      <c r="P86" s="73">
        <f t="shared" si="3"/>
        <v>82</v>
      </c>
      <c r="Q86" s="73">
        <f t="shared" si="4"/>
        <v>14</v>
      </c>
    </row>
    <row r="87" spans="1:17" s="48" customFormat="1" ht="19.5" customHeight="1">
      <c r="A87" s="76">
        <v>3654</v>
      </c>
      <c r="B87" s="77" t="s">
        <v>240</v>
      </c>
      <c r="C87" s="78">
        <v>308358.21999999997</v>
      </c>
      <c r="D87" s="78">
        <v>0</v>
      </c>
      <c r="E87" s="78">
        <v>0</v>
      </c>
      <c r="F87" s="78">
        <v>0</v>
      </c>
      <c r="G87" s="78">
        <v>0</v>
      </c>
      <c r="H87" s="78">
        <v>0</v>
      </c>
      <c r="I87" s="79">
        <v>0</v>
      </c>
      <c r="J87" s="80">
        <v>308358.21999999997</v>
      </c>
      <c r="K87" s="81">
        <v>379</v>
      </c>
      <c r="L87" s="82">
        <v>813.61</v>
      </c>
      <c r="M87" s="83">
        <v>206.65</v>
      </c>
      <c r="N87" s="83">
        <v>78320.350000000006</v>
      </c>
      <c r="O87" s="84">
        <v>26381.67</v>
      </c>
      <c r="P87" s="73">
        <f t="shared" si="3"/>
        <v>83</v>
      </c>
      <c r="Q87" s="73">
        <f t="shared" si="4"/>
        <v>15</v>
      </c>
    </row>
    <row r="88" spans="1:17" s="48" customFormat="1" ht="19.5" customHeight="1">
      <c r="A88" s="76">
        <v>3990</v>
      </c>
      <c r="B88" s="77" t="s">
        <v>268</v>
      </c>
      <c r="C88" s="78">
        <v>606677.81999999995</v>
      </c>
      <c r="D88" s="78">
        <v>0</v>
      </c>
      <c r="E88" s="78">
        <v>0</v>
      </c>
      <c r="F88" s="78">
        <v>0</v>
      </c>
      <c r="G88" s="78">
        <v>0</v>
      </c>
      <c r="H88" s="78">
        <v>0</v>
      </c>
      <c r="I88" s="79">
        <v>0</v>
      </c>
      <c r="J88" s="80">
        <v>606677.81999999995</v>
      </c>
      <c r="K88" s="81">
        <v>691</v>
      </c>
      <c r="L88" s="82">
        <v>877.97</v>
      </c>
      <c r="M88" s="83">
        <v>271.01</v>
      </c>
      <c r="N88" s="83">
        <v>187267.91</v>
      </c>
      <c r="O88" s="84">
        <v>63079.91</v>
      </c>
      <c r="P88" s="73">
        <f t="shared" si="3"/>
        <v>84</v>
      </c>
      <c r="Q88" s="73">
        <f t="shared" si="4"/>
        <v>16</v>
      </c>
    </row>
    <row r="89" spans="1:17" s="48" customFormat="1" ht="19.5" customHeight="1">
      <c r="A89" s="76">
        <v>4011</v>
      </c>
      <c r="B89" s="77" t="s">
        <v>269</v>
      </c>
      <c r="C89" s="78">
        <v>61290.25</v>
      </c>
      <c r="D89" s="78">
        <v>0</v>
      </c>
      <c r="E89" s="78">
        <v>0</v>
      </c>
      <c r="F89" s="78">
        <v>0</v>
      </c>
      <c r="G89" s="78">
        <v>0</v>
      </c>
      <c r="H89" s="78">
        <v>0</v>
      </c>
      <c r="I89" s="79">
        <v>0</v>
      </c>
      <c r="J89" s="80">
        <v>61290.25</v>
      </c>
      <c r="K89" s="81">
        <v>84</v>
      </c>
      <c r="L89" s="82">
        <v>729.65</v>
      </c>
      <c r="M89" s="83">
        <v>122.69</v>
      </c>
      <c r="N89" s="83">
        <v>10305.959999999999</v>
      </c>
      <c r="O89" s="84">
        <v>3471.49</v>
      </c>
      <c r="P89" s="73">
        <f t="shared" si="3"/>
        <v>85</v>
      </c>
      <c r="Q89" s="73">
        <f t="shared" si="4"/>
        <v>17</v>
      </c>
    </row>
    <row r="90" spans="1:17" s="48" customFormat="1" ht="19.5" customHeight="1">
      <c r="A90" s="76">
        <v>4207</v>
      </c>
      <c r="B90" s="77" t="s">
        <v>283</v>
      </c>
      <c r="C90" s="78">
        <v>421476.94</v>
      </c>
      <c r="D90" s="78">
        <v>0</v>
      </c>
      <c r="E90" s="78">
        <v>0</v>
      </c>
      <c r="F90" s="78">
        <v>0</v>
      </c>
      <c r="G90" s="78">
        <v>0</v>
      </c>
      <c r="H90" s="78">
        <v>0</v>
      </c>
      <c r="I90" s="79">
        <v>0</v>
      </c>
      <c r="J90" s="80">
        <v>421476.94</v>
      </c>
      <c r="K90" s="81">
        <v>536</v>
      </c>
      <c r="L90" s="82">
        <v>786.34</v>
      </c>
      <c r="M90" s="83">
        <v>179.38</v>
      </c>
      <c r="N90" s="83">
        <v>96147.68</v>
      </c>
      <c r="O90" s="84">
        <v>32386.69</v>
      </c>
      <c r="P90" s="73">
        <f t="shared" si="3"/>
        <v>86</v>
      </c>
      <c r="Q90" s="73">
        <f t="shared" si="4"/>
        <v>18</v>
      </c>
    </row>
    <row r="91" spans="1:17" s="48" customFormat="1" ht="19.5" customHeight="1">
      <c r="A91" s="76">
        <v>4235</v>
      </c>
      <c r="B91" s="77" t="s">
        <v>286</v>
      </c>
      <c r="C91" s="78">
        <v>122698.42</v>
      </c>
      <c r="D91" s="78">
        <v>0</v>
      </c>
      <c r="E91" s="78">
        <v>0</v>
      </c>
      <c r="F91" s="78">
        <v>0</v>
      </c>
      <c r="G91" s="78">
        <v>0</v>
      </c>
      <c r="H91" s="78">
        <v>0</v>
      </c>
      <c r="I91" s="79">
        <v>0</v>
      </c>
      <c r="J91" s="80">
        <v>122698.42</v>
      </c>
      <c r="K91" s="81">
        <v>191</v>
      </c>
      <c r="L91" s="82">
        <v>642.4</v>
      </c>
      <c r="M91" s="83">
        <v>35.44</v>
      </c>
      <c r="N91" s="83">
        <v>6769.04</v>
      </c>
      <c r="O91" s="84">
        <v>2280.1</v>
      </c>
      <c r="P91" s="73">
        <f t="shared" si="3"/>
        <v>87</v>
      </c>
      <c r="Q91" s="73">
        <f t="shared" si="4"/>
        <v>19</v>
      </c>
    </row>
    <row r="92" spans="1:17" s="48" customFormat="1" ht="19.5" customHeight="1">
      <c r="A92" s="76">
        <v>490</v>
      </c>
      <c r="B92" s="77" t="s">
        <v>45</v>
      </c>
      <c r="C92" s="78">
        <v>282698.96000000002</v>
      </c>
      <c r="D92" s="78">
        <v>0</v>
      </c>
      <c r="E92" s="78">
        <v>0</v>
      </c>
      <c r="F92" s="78">
        <v>0</v>
      </c>
      <c r="G92" s="78">
        <v>0</v>
      </c>
      <c r="H92" s="78">
        <v>0</v>
      </c>
      <c r="I92" s="79">
        <v>0</v>
      </c>
      <c r="J92" s="80">
        <v>282698.96000000002</v>
      </c>
      <c r="K92" s="81">
        <v>445</v>
      </c>
      <c r="L92" s="82">
        <v>635.28</v>
      </c>
      <c r="M92" s="83">
        <v>28.32</v>
      </c>
      <c r="N92" s="83">
        <v>12602.4</v>
      </c>
      <c r="O92" s="84">
        <v>4245.03</v>
      </c>
      <c r="P92" s="73">
        <f t="shared" si="3"/>
        <v>88</v>
      </c>
      <c r="Q92" s="73">
        <f t="shared" si="4"/>
        <v>20</v>
      </c>
    </row>
    <row r="93" spans="1:17" s="48" customFormat="1" ht="19.5" customHeight="1">
      <c r="A93" s="76">
        <v>4330</v>
      </c>
      <c r="B93" s="77" t="s">
        <v>291</v>
      </c>
      <c r="C93" s="78">
        <v>146345.37</v>
      </c>
      <c r="D93" s="78">
        <v>0</v>
      </c>
      <c r="E93" s="78">
        <v>0</v>
      </c>
      <c r="F93" s="78">
        <v>0</v>
      </c>
      <c r="G93" s="78">
        <v>0</v>
      </c>
      <c r="H93" s="78">
        <v>0</v>
      </c>
      <c r="I93" s="79">
        <v>0</v>
      </c>
      <c r="J93" s="80">
        <v>146345.37</v>
      </c>
      <c r="K93" s="81">
        <v>141</v>
      </c>
      <c r="L93" s="82">
        <v>1037.9100000000001</v>
      </c>
      <c r="M93" s="83">
        <v>430.95</v>
      </c>
      <c r="N93" s="83">
        <v>60763.95</v>
      </c>
      <c r="O93" s="84">
        <v>20467.919999999998</v>
      </c>
      <c r="P93" s="73">
        <f t="shared" si="3"/>
        <v>89</v>
      </c>
      <c r="Q93" s="73">
        <f t="shared" si="4"/>
        <v>21</v>
      </c>
    </row>
    <row r="94" spans="1:17" s="48" customFormat="1" ht="19.5" customHeight="1">
      <c r="A94" s="76">
        <v>4347</v>
      </c>
      <c r="B94" s="77" t="s">
        <v>292</v>
      </c>
      <c r="C94" s="78">
        <v>556911.37</v>
      </c>
      <c r="D94" s="78">
        <v>0</v>
      </c>
      <c r="E94" s="78">
        <v>7329.28</v>
      </c>
      <c r="F94" s="78">
        <v>0</v>
      </c>
      <c r="G94" s="78">
        <v>0</v>
      </c>
      <c r="H94" s="78">
        <v>0</v>
      </c>
      <c r="I94" s="79">
        <v>0</v>
      </c>
      <c r="J94" s="80">
        <v>549582.09</v>
      </c>
      <c r="K94" s="81">
        <v>841</v>
      </c>
      <c r="L94" s="82">
        <v>653.49</v>
      </c>
      <c r="M94" s="83">
        <v>46.53</v>
      </c>
      <c r="N94" s="83">
        <v>39131.730000000003</v>
      </c>
      <c r="O94" s="84">
        <v>13181.26</v>
      </c>
      <c r="P94" s="73">
        <f t="shared" si="3"/>
        <v>90</v>
      </c>
      <c r="Q94" s="73">
        <f t="shared" si="4"/>
        <v>22</v>
      </c>
    </row>
    <row r="95" spans="1:17" s="48" customFormat="1" ht="19.5" customHeight="1">
      <c r="A95" s="76">
        <v>4368</v>
      </c>
      <c r="B95" s="77" t="s">
        <v>293</v>
      </c>
      <c r="C95" s="78">
        <v>461000.77</v>
      </c>
      <c r="D95" s="78">
        <v>0</v>
      </c>
      <c r="E95" s="78">
        <v>0</v>
      </c>
      <c r="F95" s="78">
        <v>0</v>
      </c>
      <c r="G95" s="78">
        <v>0</v>
      </c>
      <c r="H95" s="78">
        <v>0</v>
      </c>
      <c r="I95" s="79">
        <v>0</v>
      </c>
      <c r="J95" s="80">
        <v>461000.77</v>
      </c>
      <c r="K95" s="81">
        <v>629</v>
      </c>
      <c r="L95" s="82">
        <v>732.91</v>
      </c>
      <c r="M95" s="83">
        <v>125.95</v>
      </c>
      <c r="N95" s="83">
        <v>79222.55</v>
      </c>
      <c r="O95" s="84">
        <v>26685.57</v>
      </c>
      <c r="P95" s="73">
        <f t="shared" si="3"/>
        <v>91</v>
      </c>
      <c r="Q95" s="73">
        <f t="shared" si="4"/>
        <v>23</v>
      </c>
    </row>
    <row r="96" spans="1:17" s="48" customFormat="1" ht="19.5" customHeight="1">
      <c r="A96" s="76">
        <v>4459</v>
      </c>
      <c r="B96" s="77" t="s">
        <v>296</v>
      </c>
      <c r="C96" s="78">
        <v>172581.81</v>
      </c>
      <c r="D96" s="78">
        <v>0</v>
      </c>
      <c r="E96" s="78">
        <v>0</v>
      </c>
      <c r="F96" s="78">
        <v>0</v>
      </c>
      <c r="G96" s="78">
        <v>0</v>
      </c>
      <c r="H96" s="78">
        <v>0</v>
      </c>
      <c r="I96" s="79">
        <v>0</v>
      </c>
      <c r="J96" s="80">
        <v>172581.81</v>
      </c>
      <c r="K96" s="81">
        <v>279</v>
      </c>
      <c r="L96" s="82">
        <v>618.57000000000005</v>
      </c>
      <c r="M96" s="83">
        <v>11.61</v>
      </c>
      <c r="N96" s="83">
        <v>3239.19</v>
      </c>
      <c r="O96" s="84">
        <v>1091.0999999999999</v>
      </c>
      <c r="P96" s="73">
        <f t="shared" si="3"/>
        <v>92</v>
      </c>
      <c r="Q96" s="73">
        <f t="shared" si="4"/>
        <v>24</v>
      </c>
    </row>
    <row r="97" spans="1:17" s="48" customFormat="1" ht="19.5" customHeight="1">
      <c r="A97" s="76">
        <v>4529</v>
      </c>
      <c r="B97" s="77" t="s">
        <v>302</v>
      </c>
      <c r="C97" s="78">
        <v>268387.63</v>
      </c>
      <c r="D97" s="78">
        <v>0</v>
      </c>
      <c r="E97" s="78">
        <v>0</v>
      </c>
      <c r="F97" s="78">
        <v>0</v>
      </c>
      <c r="G97" s="78">
        <v>0</v>
      </c>
      <c r="H97" s="78">
        <v>0</v>
      </c>
      <c r="I97" s="79">
        <v>0</v>
      </c>
      <c r="J97" s="80">
        <v>268387.63</v>
      </c>
      <c r="K97" s="81">
        <v>357</v>
      </c>
      <c r="L97" s="82">
        <v>751.79</v>
      </c>
      <c r="M97" s="83">
        <v>144.83000000000001</v>
      </c>
      <c r="N97" s="83">
        <v>51704.310000000005</v>
      </c>
      <c r="O97" s="84">
        <v>17416.240000000002</v>
      </c>
      <c r="P97" s="73">
        <f t="shared" si="3"/>
        <v>93</v>
      </c>
      <c r="Q97" s="73">
        <f t="shared" si="4"/>
        <v>25</v>
      </c>
    </row>
    <row r="98" spans="1:17" s="48" customFormat="1" ht="19.5" customHeight="1">
      <c r="A98" s="76">
        <v>4557</v>
      </c>
      <c r="B98" s="77" t="s">
        <v>305</v>
      </c>
      <c r="C98" s="78">
        <v>305279.53000000003</v>
      </c>
      <c r="D98" s="78">
        <v>0</v>
      </c>
      <c r="E98" s="78">
        <v>0</v>
      </c>
      <c r="F98" s="78">
        <v>0</v>
      </c>
      <c r="G98" s="78">
        <v>0</v>
      </c>
      <c r="H98" s="78">
        <v>0</v>
      </c>
      <c r="I98" s="79">
        <v>0</v>
      </c>
      <c r="J98" s="80">
        <v>305279.53000000003</v>
      </c>
      <c r="K98" s="81">
        <v>335</v>
      </c>
      <c r="L98" s="82">
        <v>911.28</v>
      </c>
      <c r="M98" s="83">
        <v>304.32</v>
      </c>
      <c r="N98" s="83">
        <v>101947.2</v>
      </c>
      <c r="O98" s="84">
        <v>34340.22</v>
      </c>
      <c r="P98" s="73">
        <f t="shared" si="3"/>
        <v>94</v>
      </c>
      <c r="Q98" s="75">
        <f t="shared" si="4"/>
        <v>26</v>
      </c>
    </row>
    <row r="99" spans="1:17" s="48" customFormat="1" ht="19.5" customHeight="1">
      <c r="A99" s="76">
        <v>4571</v>
      </c>
      <c r="B99" s="77" t="s">
        <v>306</v>
      </c>
      <c r="C99" s="78">
        <v>316997.28000000003</v>
      </c>
      <c r="D99" s="78">
        <v>0</v>
      </c>
      <c r="E99" s="78">
        <v>0</v>
      </c>
      <c r="F99" s="78">
        <v>0</v>
      </c>
      <c r="G99" s="78">
        <v>0</v>
      </c>
      <c r="H99" s="78">
        <v>0</v>
      </c>
      <c r="I99" s="79">
        <v>0</v>
      </c>
      <c r="J99" s="80">
        <v>316997.28000000003</v>
      </c>
      <c r="K99" s="81">
        <v>458</v>
      </c>
      <c r="L99" s="82">
        <v>692.13</v>
      </c>
      <c r="M99" s="83">
        <v>85.17</v>
      </c>
      <c r="N99" s="83">
        <v>39007.86</v>
      </c>
      <c r="O99" s="84">
        <v>13139.53</v>
      </c>
      <c r="P99" s="73">
        <f t="shared" si="3"/>
        <v>95</v>
      </c>
      <c r="Q99" s="73">
        <v>1</v>
      </c>
    </row>
    <row r="100" spans="1:17" s="48" customFormat="1" ht="19.5" customHeight="1">
      <c r="A100" s="76">
        <v>4686</v>
      </c>
      <c r="B100" s="77" t="s">
        <v>314</v>
      </c>
      <c r="C100" s="78">
        <v>222532.04</v>
      </c>
      <c r="D100" s="78">
        <v>0</v>
      </c>
      <c r="E100" s="78">
        <v>0</v>
      </c>
      <c r="F100" s="78">
        <v>0</v>
      </c>
      <c r="G100" s="78">
        <v>0</v>
      </c>
      <c r="H100" s="78">
        <v>0</v>
      </c>
      <c r="I100" s="79">
        <v>0</v>
      </c>
      <c r="J100" s="80">
        <v>222532.04</v>
      </c>
      <c r="K100" s="81">
        <v>355</v>
      </c>
      <c r="L100" s="82">
        <v>626.85</v>
      </c>
      <c r="M100" s="83">
        <v>19.89</v>
      </c>
      <c r="N100" s="83">
        <v>7060.95</v>
      </c>
      <c r="O100" s="84">
        <v>2378.4299999999998</v>
      </c>
      <c r="P100" s="73">
        <f t="shared" si="3"/>
        <v>96</v>
      </c>
      <c r="Q100" s="73">
        <f t="shared" si="4"/>
        <v>2</v>
      </c>
    </row>
    <row r="101" spans="1:17" s="48" customFormat="1" ht="19.5" customHeight="1">
      <c r="A101" s="76">
        <v>4760</v>
      </c>
      <c r="B101" s="77" t="s">
        <v>317</v>
      </c>
      <c r="C101" s="78">
        <v>498690.15</v>
      </c>
      <c r="D101" s="78">
        <v>0</v>
      </c>
      <c r="E101" s="78">
        <v>0</v>
      </c>
      <c r="F101" s="78">
        <v>0</v>
      </c>
      <c r="G101" s="78">
        <v>0</v>
      </c>
      <c r="H101" s="78">
        <v>0</v>
      </c>
      <c r="I101" s="79">
        <v>0</v>
      </c>
      <c r="J101" s="80">
        <v>498690.15</v>
      </c>
      <c r="K101" s="81">
        <v>649</v>
      </c>
      <c r="L101" s="82">
        <v>768.4</v>
      </c>
      <c r="M101" s="83">
        <v>161.44</v>
      </c>
      <c r="N101" s="83">
        <v>104774.56</v>
      </c>
      <c r="O101" s="84">
        <v>35292.589999999997</v>
      </c>
      <c r="P101" s="73">
        <f t="shared" si="3"/>
        <v>97</v>
      </c>
      <c r="Q101" s="73">
        <f t="shared" si="4"/>
        <v>3</v>
      </c>
    </row>
    <row r="102" spans="1:17" s="48" customFormat="1" ht="19.5" customHeight="1">
      <c r="A102" s="76">
        <v>4820</v>
      </c>
      <c r="B102" s="77" t="s">
        <v>321</v>
      </c>
      <c r="C102" s="78">
        <v>368269.35</v>
      </c>
      <c r="D102" s="78">
        <v>0</v>
      </c>
      <c r="E102" s="78">
        <v>0</v>
      </c>
      <c r="F102" s="78">
        <v>0</v>
      </c>
      <c r="G102" s="78">
        <v>0</v>
      </c>
      <c r="H102" s="78">
        <v>0</v>
      </c>
      <c r="I102" s="79">
        <v>0</v>
      </c>
      <c r="J102" s="80">
        <v>368269.35</v>
      </c>
      <c r="K102" s="81">
        <v>466</v>
      </c>
      <c r="L102" s="82">
        <v>790.28</v>
      </c>
      <c r="M102" s="83">
        <v>183.32</v>
      </c>
      <c r="N102" s="83">
        <v>85427.12</v>
      </c>
      <c r="O102" s="84">
        <v>28775.54</v>
      </c>
      <c r="P102" s="73">
        <f t="shared" si="3"/>
        <v>98</v>
      </c>
      <c r="Q102" s="73">
        <f t="shared" si="4"/>
        <v>4</v>
      </c>
    </row>
    <row r="103" spans="1:17" s="48" customFormat="1" ht="19.5" customHeight="1">
      <c r="A103" s="76">
        <v>4904</v>
      </c>
      <c r="B103" s="77" t="s">
        <v>327</v>
      </c>
      <c r="C103" s="78">
        <v>563636.05000000005</v>
      </c>
      <c r="D103" s="78">
        <v>0</v>
      </c>
      <c r="E103" s="78">
        <v>0</v>
      </c>
      <c r="F103" s="78">
        <v>0</v>
      </c>
      <c r="G103" s="78">
        <v>0</v>
      </c>
      <c r="H103" s="78">
        <v>0</v>
      </c>
      <c r="I103" s="79">
        <v>0</v>
      </c>
      <c r="J103" s="80">
        <v>563636.05000000005</v>
      </c>
      <c r="K103" s="81">
        <v>507</v>
      </c>
      <c r="L103" s="82">
        <v>1111.71</v>
      </c>
      <c r="M103" s="83">
        <v>504.75</v>
      </c>
      <c r="N103" s="83">
        <v>255908.25</v>
      </c>
      <c r="O103" s="84">
        <v>86200.94</v>
      </c>
      <c r="P103" s="73">
        <f t="shared" si="3"/>
        <v>99</v>
      </c>
      <c r="Q103" s="73">
        <f t="shared" si="4"/>
        <v>5</v>
      </c>
    </row>
    <row r="104" spans="1:17" s="48" customFormat="1" ht="19.5" customHeight="1">
      <c r="A104" s="76">
        <v>4998</v>
      </c>
      <c r="B104" s="77" t="s">
        <v>331</v>
      </c>
      <c r="C104" s="78">
        <v>78476.55</v>
      </c>
      <c r="D104" s="78">
        <v>0</v>
      </c>
      <c r="E104" s="78">
        <v>0</v>
      </c>
      <c r="F104" s="78">
        <v>0</v>
      </c>
      <c r="G104" s="78">
        <v>0</v>
      </c>
      <c r="H104" s="78">
        <v>0</v>
      </c>
      <c r="I104" s="79">
        <v>0</v>
      </c>
      <c r="J104" s="80">
        <v>78476.55</v>
      </c>
      <c r="K104" s="81">
        <v>101</v>
      </c>
      <c r="L104" s="82">
        <v>777</v>
      </c>
      <c r="M104" s="83">
        <v>170.04</v>
      </c>
      <c r="N104" s="83">
        <v>17174.04</v>
      </c>
      <c r="O104" s="84">
        <v>5784.96</v>
      </c>
      <c r="P104" s="73">
        <f t="shared" si="3"/>
        <v>100</v>
      </c>
      <c r="Q104" s="73">
        <f t="shared" si="4"/>
        <v>6</v>
      </c>
    </row>
    <row r="105" spans="1:17" s="48" customFormat="1" ht="19.5" customHeight="1">
      <c r="A105" s="76">
        <v>5124</v>
      </c>
      <c r="B105" s="77" t="s">
        <v>337</v>
      </c>
      <c r="C105" s="78">
        <v>253055.5</v>
      </c>
      <c r="D105" s="78">
        <v>0</v>
      </c>
      <c r="E105" s="78">
        <v>0</v>
      </c>
      <c r="F105" s="78">
        <v>0</v>
      </c>
      <c r="G105" s="78">
        <v>0</v>
      </c>
      <c r="H105" s="78">
        <v>0</v>
      </c>
      <c r="I105" s="79">
        <v>0</v>
      </c>
      <c r="J105" s="80">
        <v>253055.5</v>
      </c>
      <c r="K105" s="81">
        <v>291</v>
      </c>
      <c r="L105" s="82">
        <v>869.61</v>
      </c>
      <c r="M105" s="83">
        <v>262.64999999999998</v>
      </c>
      <c r="N105" s="83">
        <v>76431.149999999994</v>
      </c>
      <c r="O105" s="84">
        <v>25745.31</v>
      </c>
      <c r="P105" s="73">
        <f t="shared" si="3"/>
        <v>101</v>
      </c>
      <c r="Q105" s="73">
        <f t="shared" si="4"/>
        <v>7</v>
      </c>
    </row>
    <row r="106" spans="1:17" s="48" customFormat="1" ht="19.5" customHeight="1">
      <c r="A106" s="76">
        <v>5362</v>
      </c>
      <c r="B106" s="77" t="s">
        <v>347</v>
      </c>
      <c r="C106" s="78">
        <v>222463.11</v>
      </c>
      <c r="D106" s="78">
        <v>0</v>
      </c>
      <c r="E106" s="78">
        <v>0</v>
      </c>
      <c r="F106" s="78">
        <v>0</v>
      </c>
      <c r="G106" s="78">
        <v>0</v>
      </c>
      <c r="H106" s="78">
        <v>0</v>
      </c>
      <c r="I106" s="79">
        <v>0</v>
      </c>
      <c r="J106" s="80">
        <v>222463.11</v>
      </c>
      <c r="K106" s="81">
        <v>356</v>
      </c>
      <c r="L106" s="82">
        <v>624.9</v>
      </c>
      <c r="M106" s="83">
        <v>17.940000000000001</v>
      </c>
      <c r="N106" s="83">
        <v>6386.64</v>
      </c>
      <c r="O106" s="84">
        <v>2151.3000000000002</v>
      </c>
      <c r="P106" s="73">
        <f t="shared" si="3"/>
        <v>102</v>
      </c>
      <c r="Q106" s="73">
        <f t="shared" si="4"/>
        <v>8</v>
      </c>
    </row>
    <row r="107" spans="1:17" s="48" customFormat="1" ht="19.5" customHeight="1">
      <c r="A107" s="76">
        <v>5376</v>
      </c>
      <c r="B107" s="77" t="s">
        <v>349</v>
      </c>
      <c r="C107" s="78">
        <v>382272.37</v>
      </c>
      <c r="D107" s="78">
        <v>0</v>
      </c>
      <c r="E107" s="78">
        <v>0</v>
      </c>
      <c r="F107" s="78">
        <v>0</v>
      </c>
      <c r="G107" s="78">
        <v>0</v>
      </c>
      <c r="H107" s="78">
        <v>0</v>
      </c>
      <c r="I107" s="79">
        <v>0</v>
      </c>
      <c r="J107" s="80">
        <v>382272.37</v>
      </c>
      <c r="K107" s="81">
        <v>469</v>
      </c>
      <c r="L107" s="82">
        <v>815.08</v>
      </c>
      <c r="M107" s="83">
        <v>208.12</v>
      </c>
      <c r="N107" s="83">
        <v>97608.28</v>
      </c>
      <c r="O107" s="84">
        <v>32878.68</v>
      </c>
      <c r="P107" s="73">
        <f t="shared" si="3"/>
        <v>103</v>
      </c>
      <c r="Q107" s="73">
        <f t="shared" si="4"/>
        <v>9</v>
      </c>
    </row>
    <row r="108" spans="1:17" s="48" customFormat="1" ht="19.5" customHeight="1">
      <c r="A108" s="76">
        <v>4522</v>
      </c>
      <c r="B108" s="77" t="s">
        <v>301</v>
      </c>
      <c r="C108" s="78">
        <v>336245.46</v>
      </c>
      <c r="D108" s="78">
        <v>0</v>
      </c>
      <c r="E108" s="78">
        <v>0</v>
      </c>
      <c r="F108" s="78">
        <v>0</v>
      </c>
      <c r="G108" s="78">
        <v>0</v>
      </c>
      <c r="H108" s="78">
        <v>0</v>
      </c>
      <c r="I108" s="79">
        <v>0</v>
      </c>
      <c r="J108" s="80">
        <v>336245.46</v>
      </c>
      <c r="K108" s="81">
        <v>197</v>
      </c>
      <c r="L108" s="82">
        <v>1706.83</v>
      </c>
      <c r="M108" s="83">
        <v>1099.8699999999999</v>
      </c>
      <c r="N108" s="83">
        <v>216674.38999999998</v>
      </c>
      <c r="O108" s="84">
        <v>72985.279999999999</v>
      </c>
      <c r="P108" s="73">
        <f t="shared" si="3"/>
        <v>104</v>
      </c>
      <c r="Q108" s="73">
        <f t="shared" si="4"/>
        <v>10</v>
      </c>
    </row>
    <row r="109" spans="1:17" s="48" customFormat="1" ht="19.5" customHeight="1">
      <c r="A109" s="76">
        <v>5474</v>
      </c>
      <c r="B109" s="77" t="s">
        <v>357</v>
      </c>
      <c r="C109" s="78">
        <v>1158717.8400000001</v>
      </c>
      <c r="D109" s="78">
        <v>0</v>
      </c>
      <c r="E109" s="78">
        <v>0</v>
      </c>
      <c r="F109" s="78">
        <v>0</v>
      </c>
      <c r="G109" s="78">
        <v>0</v>
      </c>
      <c r="H109" s="78">
        <v>0</v>
      </c>
      <c r="I109" s="79">
        <v>0</v>
      </c>
      <c r="J109" s="80">
        <v>1158717.8400000001</v>
      </c>
      <c r="K109" s="81">
        <v>1347</v>
      </c>
      <c r="L109" s="82">
        <v>860.22</v>
      </c>
      <c r="M109" s="83">
        <v>253.26</v>
      </c>
      <c r="N109" s="83">
        <v>341141.22</v>
      </c>
      <c r="O109" s="84">
        <v>114911.08</v>
      </c>
      <c r="P109" s="73">
        <f t="shared" si="3"/>
        <v>105</v>
      </c>
      <c r="Q109" s="73">
        <f t="shared" si="4"/>
        <v>11</v>
      </c>
    </row>
    <row r="110" spans="1:17" s="48" customFormat="1" ht="19.5" customHeight="1">
      <c r="A110" s="76">
        <v>5593</v>
      </c>
      <c r="B110" s="77" t="s">
        <v>360</v>
      </c>
      <c r="C110" s="78">
        <v>628839.31000000006</v>
      </c>
      <c r="D110" s="78">
        <v>0</v>
      </c>
      <c r="E110" s="78">
        <v>3255.17</v>
      </c>
      <c r="F110" s="78">
        <v>0</v>
      </c>
      <c r="G110" s="78">
        <v>0</v>
      </c>
      <c r="H110" s="78">
        <v>0</v>
      </c>
      <c r="I110" s="79">
        <v>0</v>
      </c>
      <c r="J110" s="80">
        <v>625584.14</v>
      </c>
      <c r="K110" s="81">
        <v>996</v>
      </c>
      <c r="L110" s="82">
        <v>628.1</v>
      </c>
      <c r="M110" s="83">
        <v>21.14</v>
      </c>
      <c r="N110" s="83">
        <v>21055.440000000002</v>
      </c>
      <c r="O110" s="84">
        <v>7092.38</v>
      </c>
      <c r="P110" s="73">
        <f t="shared" si="3"/>
        <v>106</v>
      </c>
      <c r="Q110" s="73">
        <f t="shared" si="4"/>
        <v>12</v>
      </c>
    </row>
    <row r="111" spans="1:17" s="48" customFormat="1" ht="19.5" customHeight="1">
      <c r="A111" s="76">
        <v>5607</v>
      </c>
      <c r="B111" s="77" t="s">
        <v>361</v>
      </c>
      <c r="C111" s="78">
        <v>4836326.4000000004</v>
      </c>
      <c r="D111" s="78">
        <v>0</v>
      </c>
      <c r="E111" s="78">
        <v>0</v>
      </c>
      <c r="F111" s="78">
        <v>0</v>
      </c>
      <c r="G111" s="78">
        <v>0</v>
      </c>
      <c r="H111" s="78">
        <v>0</v>
      </c>
      <c r="I111" s="79">
        <v>0</v>
      </c>
      <c r="J111" s="80">
        <v>4836326.4000000004</v>
      </c>
      <c r="K111" s="81">
        <v>7467</v>
      </c>
      <c r="L111" s="82">
        <v>647.69000000000005</v>
      </c>
      <c r="M111" s="83">
        <v>40.729999999999997</v>
      </c>
      <c r="N111" s="83">
        <v>304130.90999999997</v>
      </c>
      <c r="O111" s="84">
        <v>102444.41</v>
      </c>
      <c r="P111" s="73">
        <f t="shared" si="3"/>
        <v>107</v>
      </c>
      <c r="Q111" s="73">
        <f t="shared" si="4"/>
        <v>13</v>
      </c>
    </row>
    <row r="112" spans="1:17" s="48" customFormat="1" ht="19.5" customHeight="1">
      <c r="A112" s="76">
        <v>5628</v>
      </c>
      <c r="B112" s="77" t="s">
        <v>364</v>
      </c>
      <c r="C112" s="78">
        <v>692288.69</v>
      </c>
      <c r="D112" s="78">
        <v>0</v>
      </c>
      <c r="E112" s="78">
        <v>0</v>
      </c>
      <c r="F112" s="78">
        <v>0</v>
      </c>
      <c r="G112" s="78">
        <v>0</v>
      </c>
      <c r="H112" s="78">
        <v>0</v>
      </c>
      <c r="I112" s="79">
        <v>0</v>
      </c>
      <c r="J112" s="80">
        <v>692288.69</v>
      </c>
      <c r="K112" s="81">
        <v>921</v>
      </c>
      <c r="L112" s="82">
        <v>751.67</v>
      </c>
      <c r="M112" s="83">
        <v>144.71</v>
      </c>
      <c r="N112" s="83">
        <v>133277.91</v>
      </c>
      <c r="O112" s="84">
        <v>44893.75</v>
      </c>
      <c r="P112" s="73">
        <f t="shared" si="3"/>
        <v>108</v>
      </c>
      <c r="Q112" s="73">
        <f t="shared" si="4"/>
        <v>14</v>
      </c>
    </row>
    <row r="113" spans="1:17" s="48" customFormat="1" ht="19.5" customHeight="1">
      <c r="A113" s="76">
        <v>5670</v>
      </c>
      <c r="B113" s="77" t="s">
        <v>368</v>
      </c>
      <c r="C113" s="78">
        <v>446114.8</v>
      </c>
      <c r="D113" s="78">
        <v>0</v>
      </c>
      <c r="E113" s="78">
        <v>0</v>
      </c>
      <c r="F113" s="78">
        <v>0</v>
      </c>
      <c r="G113" s="78">
        <v>0</v>
      </c>
      <c r="H113" s="78">
        <v>0</v>
      </c>
      <c r="I113" s="79">
        <v>0</v>
      </c>
      <c r="J113" s="80">
        <v>446114.8</v>
      </c>
      <c r="K113" s="81">
        <v>432</v>
      </c>
      <c r="L113" s="82">
        <v>1032.67</v>
      </c>
      <c r="M113" s="83">
        <v>425.71</v>
      </c>
      <c r="N113" s="83">
        <v>183906.72</v>
      </c>
      <c r="O113" s="84">
        <v>61947.72</v>
      </c>
      <c r="P113" s="73">
        <f t="shared" si="3"/>
        <v>109</v>
      </c>
      <c r="Q113" s="73">
        <f t="shared" si="4"/>
        <v>15</v>
      </c>
    </row>
    <row r="114" spans="1:17" s="48" customFormat="1" ht="19.5" customHeight="1">
      <c r="A114" s="76">
        <v>5726</v>
      </c>
      <c r="B114" s="77" t="s">
        <v>369</v>
      </c>
      <c r="C114" s="78">
        <v>398686.32</v>
      </c>
      <c r="D114" s="78">
        <v>0</v>
      </c>
      <c r="E114" s="78">
        <v>0</v>
      </c>
      <c r="F114" s="78">
        <v>0</v>
      </c>
      <c r="G114" s="78">
        <v>0</v>
      </c>
      <c r="H114" s="78">
        <v>0</v>
      </c>
      <c r="I114" s="79">
        <v>0</v>
      </c>
      <c r="J114" s="80">
        <v>398686.32</v>
      </c>
      <c r="K114" s="81">
        <v>548</v>
      </c>
      <c r="L114" s="82">
        <v>727.53</v>
      </c>
      <c r="M114" s="83">
        <v>120.57</v>
      </c>
      <c r="N114" s="83">
        <v>66072.36</v>
      </c>
      <c r="O114" s="84">
        <v>22256.02</v>
      </c>
      <c r="P114" s="73">
        <f t="shared" si="3"/>
        <v>110</v>
      </c>
      <c r="Q114" s="73">
        <f t="shared" si="4"/>
        <v>16</v>
      </c>
    </row>
    <row r="115" spans="1:17" s="48" customFormat="1" ht="19.5" customHeight="1">
      <c r="A115" s="76">
        <v>5733</v>
      </c>
      <c r="B115" s="77" t="s">
        <v>370</v>
      </c>
      <c r="C115" s="78">
        <v>535635.91</v>
      </c>
      <c r="D115" s="78">
        <v>0</v>
      </c>
      <c r="E115" s="78">
        <v>0</v>
      </c>
      <c r="F115" s="78">
        <v>0</v>
      </c>
      <c r="G115" s="78">
        <v>0</v>
      </c>
      <c r="H115" s="78">
        <v>0</v>
      </c>
      <c r="I115" s="79">
        <v>0</v>
      </c>
      <c r="J115" s="80">
        <v>535635.91</v>
      </c>
      <c r="K115" s="81">
        <v>534</v>
      </c>
      <c r="L115" s="82">
        <v>1003.06</v>
      </c>
      <c r="M115" s="83">
        <v>396.1</v>
      </c>
      <c r="N115" s="83">
        <v>211517.40000000002</v>
      </c>
      <c r="O115" s="84">
        <v>71248.19</v>
      </c>
      <c r="P115" s="73">
        <f t="shared" si="3"/>
        <v>111</v>
      </c>
      <c r="Q115" s="73">
        <f t="shared" si="4"/>
        <v>17</v>
      </c>
    </row>
    <row r="116" spans="1:17" s="48" customFormat="1" ht="19.5" customHeight="1">
      <c r="A116" s="76">
        <v>5747</v>
      </c>
      <c r="B116" s="77" t="s">
        <v>372</v>
      </c>
      <c r="C116" s="78">
        <v>2134954.2799999998</v>
      </c>
      <c r="D116" s="78">
        <v>0</v>
      </c>
      <c r="E116" s="78">
        <v>28057.96</v>
      </c>
      <c r="F116" s="78">
        <v>0</v>
      </c>
      <c r="G116" s="78">
        <v>0</v>
      </c>
      <c r="H116" s="78">
        <v>0</v>
      </c>
      <c r="I116" s="79">
        <v>0</v>
      </c>
      <c r="J116" s="80">
        <v>2106896.3199999998</v>
      </c>
      <c r="K116" s="81">
        <v>3163</v>
      </c>
      <c r="L116" s="82">
        <v>666.11</v>
      </c>
      <c r="M116" s="83">
        <v>59.15</v>
      </c>
      <c r="N116" s="83">
        <v>187091.44999999998</v>
      </c>
      <c r="O116" s="84">
        <v>63020.47</v>
      </c>
      <c r="P116" s="73">
        <f t="shared" si="3"/>
        <v>112</v>
      </c>
      <c r="Q116" s="75">
        <f t="shared" si="4"/>
        <v>18</v>
      </c>
    </row>
    <row r="117" spans="1:17" s="48" customFormat="1" ht="19.5" customHeight="1">
      <c r="A117" s="76">
        <v>5754</v>
      </c>
      <c r="B117" s="77" t="s">
        <v>373</v>
      </c>
      <c r="C117" s="78">
        <v>960472.22</v>
      </c>
      <c r="D117" s="78">
        <v>0</v>
      </c>
      <c r="E117" s="78">
        <v>0</v>
      </c>
      <c r="F117" s="78">
        <v>0</v>
      </c>
      <c r="G117" s="78">
        <v>0</v>
      </c>
      <c r="H117" s="78">
        <v>0</v>
      </c>
      <c r="I117" s="79">
        <v>0</v>
      </c>
      <c r="J117" s="80">
        <v>960472.22</v>
      </c>
      <c r="K117" s="81">
        <v>1300</v>
      </c>
      <c r="L117" s="82">
        <v>738.82</v>
      </c>
      <c r="M117" s="83">
        <v>131.86000000000001</v>
      </c>
      <c r="N117" s="83">
        <v>171418.00000000003</v>
      </c>
      <c r="O117" s="84">
        <v>57740.98</v>
      </c>
      <c r="P117" s="73">
        <f t="shared" si="3"/>
        <v>113</v>
      </c>
      <c r="Q117" s="73">
        <v>1</v>
      </c>
    </row>
    <row r="118" spans="1:17" s="48" customFormat="1" ht="19.5" customHeight="1">
      <c r="A118" s="76">
        <v>4375</v>
      </c>
      <c r="B118" s="77" t="s">
        <v>294</v>
      </c>
      <c r="C118" s="78">
        <v>446889.73</v>
      </c>
      <c r="D118" s="78">
        <v>0</v>
      </c>
      <c r="E118" s="78">
        <v>0</v>
      </c>
      <c r="F118" s="78">
        <v>0</v>
      </c>
      <c r="G118" s="78">
        <v>0</v>
      </c>
      <c r="H118" s="78">
        <v>0</v>
      </c>
      <c r="I118" s="79">
        <v>0</v>
      </c>
      <c r="J118" s="80">
        <v>446889.73</v>
      </c>
      <c r="K118" s="81">
        <v>686</v>
      </c>
      <c r="L118" s="82">
        <v>651.44000000000005</v>
      </c>
      <c r="M118" s="83">
        <v>44.48</v>
      </c>
      <c r="N118" s="83">
        <v>30513.279999999999</v>
      </c>
      <c r="O118" s="84">
        <v>10278.19</v>
      </c>
      <c r="P118" s="73">
        <f t="shared" si="3"/>
        <v>114</v>
      </c>
      <c r="Q118" s="73">
        <f t="shared" si="4"/>
        <v>2</v>
      </c>
    </row>
    <row r="119" spans="1:17" s="48" customFormat="1" ht="19.5" customHeight="1">
      <c r="A119" s="76">
        <v>5810</v>
      </c>
      <c r="B119" s="77" t="s">
        <v>376</v>
      </c>
      <c r="C119" s="78">
        <v>288027.26</v>
      </c>
      <c r="D119" s="78">
        <v>0</v>
      </c>
      <c r="E119" s="78">
        <v>0</v>
      </c>
      <c r="F119" s="78">
        <v>0</v>
      </c>
      <c r="G119" s="78">
        <v>0</v>
      </c>
      <c r="H119" s="78">
        <v>0</v>
      </c>
      <c r="I119" s="79">
        <v>0</v>
      </c>
      <c r="J119" s="80">
        <v>288027.26</v>
      </c>
      <c r="K119" s="81">
        <v>462</v>
      </c>
      <c r="L119" s="82">
        <v>623.44000000000005</v>
      </c>
      <c r="M119" s="83">
        <v>16.48</v>
      </c>
      <c r="N119" s="83">
        <v>7613.76</v>
      </c>
      <c r="O119" s="84">
        <v>2564.64</v>
      </c>
      <c r="P119" s="73">
        <f t="shared" si="3"/>
        <v>115</v>
      </c>
      <c r="Q119" s="73">
        <f t="shared" si="4"/>
        <v>3</v>
      </c>
    </row>
    <row r="120" spans="1:17" s="48" customFormat="1" ht="19.5" customHeight="1">
      <c r="A120" s="76">
        <v>5866</v>
      </c>
      <c r="B120" s="77" t="s">
        <v>381</v>
      </c>
      <c r="C120" s="78">
        <v>734362.71</v>
      </c>
      <c r="D120" s="78">
        <v>0</v>
      </c>
      <c r="E120" s="78">
        <v>0</v>
      </c>
      <c r="F120" s="78">
        <v>0</v>
      </c>
      <c r="G120" s="78">
        <v>0</v>
      </c>
      <c r="H120" s="78">
        <v>0</v>
      </c>
      <c r="I120" s="79">
        <v>0</v>
      </c>
      <c r="J120" s="80">
        <v>734362.71</v>
      </c>
      <c r="K120" s="81">
        <v>1011</v>
      </c>
      <c r="L120" s="82">
        <v>726.37</v>
      </c>
      <c r="M120" s="83">
        <v>119.41</v>
      </c>
      <c r="N120" s="83">
        <v>120723.51</v>
      </c>
      <c r="O120" s="84">
        <v>40664.89</v>
      </c>
      <c r="P120" s="73">
        <f t="shared" si="3"/>
        <v>116</v>
      </c>
      <c r="Q120" s="73">
        <f t="shared" si="4"/>
        <v>4</v>
      </c>
    </row>
    <row r="121" spans="1:17" s="48" customFormat="1" ht="19.5" customHeight="1">
      <c r="A121" s="76">
        <v>6230</v>
      </c>
      <c r="B121" s="77" t="s">
        <v>400</v>
      </c>
      <c r="C121" s="78">
        <v>404319.63</v>
      </c>
      <c r="D121" s="78">
        <v>0</v>
      </c>
      <c r="E121" s="78">
        <v>0</v>
      </c>
      <c r="F121" s="78">
        <v>0</v>
      </c>
      <c r="G121" s="78">
        <v>0</v>
      </c>
      <c r="H121" s="78">
        <v>0</v>
      </c>
      <c r="I121" s="79">
        <v>0</v>
      </c>
      <c r="J121" s="80">
        <v>404319.63</v>
      </c>
      <c r="K121" s="81">
        <v>505</v>
      </c>
      <c r="L121" s="82">
        <v>800.63</v>
      </c>
      <c r="M121" s="83">
        <v>193.67</v>
      </c>
      <c r="N121" s="83">
        <v>97803.349999999991</v>
      </c>
      <c r="O121" s="84">
        <v>32944.39</v>
      </c>
      <c r="P121" s="73">
        <f t="shared" si="3"/>
        <v>117</v>
      </c>
      <c r="Q121" s="73">
        <f t="shared" si="4"/>
        <v>5</v>
      </c>
    </row>
    <row r="122" spans="1:17" s="48" customFormat="1" ht="19.5" customHeight="1">
      <c r="A122" s="76">
        <v>6251</v>
      </c>
      <c r="B122" s="77" t="s">
        <v>403</v>
      </c>
      <c r="C122" s="78">
        <v>209848.24</v>
      </c>
      <c r="D122" s="78">
        <v>0</v>
      </c>
      <c r="E122" s="78">
        <v>0</v>
      </c>
      <c r="F122" s="78">
        <v>0</v>
      </c>
      <c r="G122" s="78">
        <v>0</v>
      </c>
      <c r="H122" s="78">
        <v>0</v>
      </c>
      <c r="I122" s="79">
        <v>0</v>
      </c>
      <c r="J122" s="80">
        <v>209848.24</v>
      </c>
      <c r="K122" s="81">
        <v>308</v>
      </c>
      <c r="L122" s="82">
        <v>681.33</v>
      </c>
      <c r="M122" s="83">
        <v>74.37</v>
      </c>
      <c r="N122" s="83">
        <v>22905.960000000003</v>
      </c>
      <c r="O122" s="84">
        <v>7715.72</v>
      </c>
      <c r="P122" s="73">
        <f t="shared" si="3"/>
        <v>118</v>
      </c>
      <c r="Q122" s="73">
        <f t="shared" si="4"/>
        <v>6</v>
      </c>
    </row>
    <row r="123" spans="1:17" s="48" customFormat="1" ht="19.5" customHeight="1">
      <c r="A123" s="76">
        <v>6293</v>
      </c>
      <c r="B123" s="77" t="s">
        <v>404</v>
      </c>
      <c r="C123" s="78">
        <v>605936.55000000005</v>
      </c>
      <c r="D123" s="78">
        <v>0</v>
      </c>
      <c r="E123" s="78">
        <v>0</v>
      </c>
      <c r="F123" s="78">
        <v>0</v>
      </c>
      <c r="G123" s="78">
        <v>0</v>
      </c>
      <c r="H123" s="78">
        <v>0</v>
      </c>
      <c r="I123" s="79">
        <v>0</v>
      </c>
      <c r="J123" s="80">
        <v>605936.55000000005</v>
      </c>
      <c r="K123" s="81">
        <v>709</v>
      </c>
      <c r="L123" s="82">
        <v>854.64</v>
      </c>
      <c r="M123" s="83">
        <v>247.68</v>
      </c>
      <c r="N123" s="83">
        <v>175605.12</v>
      </c>
      <c r="O123" s="84">
        <v>59151.38</v>
      </c>
      <c r="P123" s="73">
        <f t="shared" si="3"/>
        <v>119</v>
      </c>
      <c r="Q123" s="73">
        <f t="shared" si="4"/>
        <v>7</v>
      </c>
    </row>
    <row r="124" spans="1:17" s="48" customFormat="1" ht="19.5" customHeight="1">
      <c r="A124" s="76">
        <v>6321</v>
      </c>
      <c r="B124" s="77" t="s">
        <v>407</v>
      </c>
      <c r="C124" s="78">
        <v>854380.31</v>
      </c>
      <c r="D124" s="78">
        <v>0</v>
      </c>
      <c r="E124" s="78">
        <v>0</v>
      </c>
      <c r="F124" s="78">
        <v>0</v>
      </c>
      <c r="G124" s="78">
        <v>0</v>
      </c>
      <c r="H124" s="78">
        <v>0</v>
      </c>
      <c r="I124" s="79">
        <v>0</v>
      </c>
      <c r="J124" s="80">
        <v>854380.31</v>
      </c>
      <c r="K124" s="81">
        <v>1173</v>
      </c>
      <c r="L124" s="82">
        <v>728.37</v>
      </c>
      <c r="M124" s="83">
        <v>121.41</v>
      </c>
      <c r="N124" s="83">
        <v>142413.93</v>
      </c>
      <c r="O124" s="84">
        <v>47971.16</v>
      </c>
      <c r="P124" s="73">
        <f t="shared" si="3"/>
        <v>120</v>
      </c>
      <c r="Q124" s="73">
        <f t="shared" si="4"/>
        <v>8</v>
      </c>
    </row>
    <row r="125" spans="1:17" s="48" customFormat="1" ht="19.5" customHeight="1">
      <c r="A125" s="76">
        <v>6335</v>
      </c>
      <c r="B125" s="77" t="s">
        <v>409</v>
      </c>
      <c r="C125" s="78">
        <v>1057091.6299999999</v>
      </c>
      <c r="D125" s="78">
        <v>0</v>
      </c>
      <c r="E125" s="78">
        <v>0</v>
      </c>
      <c r="F125" s="78">
        <v>0</v>
      </c>
      <c r="G125" s="78">
        <v>0</v>
      </c>
      <c r="H125" s="78">
        <v>0</v>
      </c>
      <c r="I125" s="79">
        <v>0</v>
      </c>
      <c r="J125" s="80">
        <v>1057091.6299999999</v>
      </c>
      <c r="K125" s="81">
        <v>1196</v>
      </c>
      <c r="L125" s="82">
        <v>883.86</v>
      </c>
      <c r="M125" s="83">
        <v>276.89999999999998</v>
      </c>
      <c r="N125" s="83">
        <v>331172.39999999997</v>
      </c>
      <c r="O125" s="84">
        <v>111553.15</v>
      </c>
      <c r="P125" s="73">
        <f t="shared" si="3"/>
        <v>121</v>
      </c>
      <c r="Q125" s="73">
        <f t="shared" si="4"/>
        <v>9</v>
      </c>
    </row>
    <row r="126" spans="1:17" s="48" customFormat="1" ht="19.5" customHeight="1">
      <c r="A126" s="76">
        <v>6354</v>
      </c>
      <c r="B126" s="77" t="s">
        <v>410</v>
      </c>
      <c r="C126" s="78">
        <v>243905.13</v>
      </c>
      <c r="D126" s="78">
        <v>0</v>
      </c>
      <c r="E126" s="78">
        <v>0</v>
      </c>
      <c r="F126" s="78">
        <v>0</v>
      </c>
      <c r="G126" s="78">
        <v>0</v>
      </c>
      <c r="H126" s="78">
        <v>0</v>
      </c>
      <c r="I126" s="79">
        <v>0</v>
      </c>
      <c r="J126" s="80">
        <v>243905.13</v>
      </c>
      <c r="K126" s="81">
        <v>320</v>
      </c>
      <c r="L126" s="82">
        <v>762.2</v>
      </c>
      <c r="M126" s="83">
        <v>155.24</v>
      </c>
      <c r="N126" s="83">
        <v>49676.800000000003</v>
      </c>
      <c r="O126" s="84">
        <v>16733.29</v>
      </c>
      <c r="P126" s="73">
        <f t="shared" si="3"/>
        <v>122</v>
      </c>
      <c r="Q126" s="73">
        <f t="shared" si="4"/>
        <v>10</v>
      </c>
    </row>
    <row r="127" spans="1:17" s="48" customFormat="1" ht="19.5" customHeight="1">
      <c r="A127" s="76">
        <v>6440</v>
      </c>
      <c r="B127" s="77" t="s">
        <v>416</v>
      </c>
      <c r="C127" s="78">
        <v>139501.07</v>
      </c>
      <c r="D127" s="78">
        <v>0</v>
      </c>
      <c r="E127" s="78">
        <v>0</v>
      </c>
      <c r="F127" s="78">
        <v>0</v>
      </c>
      <c r="G127" s="78">
        <v>0</v>
      </c>
      <c r="H127" s="78">
        <v>0</v>
      </c>
      <c r="I127" s="79">
        <v>0</v>
      </c>
      <c r="J127" s="80">
        <v>139501.07</v>
      </c>
      <c r="K127" s="81">
        <v>196</v>
      </c>
      <c r="L127" s="82">
        <v>711.74</v>
      </c>
      <c r="M127" s="83">
        <v>104.78</v>
      </c>
      <c r="N127" s="83">
        <v>20536.88</v>
      </c>
      <c r="O127" s="84">
        <v>6917.71</v>
      </c>
      <c r="P127" s="73">
        <f t="shared" si="3"/>
        <v>123</v>
      </c>
      <c r="Q127" s="73">
        <f t="shared" si="4"/>
        <v>11</v>
      </c>
    </row>
    <row r="128" spans="1:17" s="48" customFormat="1" ht="19.5" customHeight="1">
      <c r="A128" s="76">
        <v>6426</v>
      </c>
      <c r="B128" s="77" t="s">
        <v>415</v>
      </c>
      <c r="C128" s="78">
        <v>478980.52</v>
      </c>
      <c r="D128" s="78">
        <v>0</v>
      </c>
      <c r="E128" s="78">
        <v>0</v>
      </c>
      <c r="F128" s="78">
        <v>0</v>
      </c>
      <c r="G128" s="78">
        <v>0</v>
      </c>
      <c r="H128" s="78">
        <v>0</v>
      </c>
      <c r="I128" s="79">
        <v>0</v>
      </c>
      <c r="J128" s="80">
        <v>478980.52</v>
      </c>
      <c r="K128" s="81">
        <v>771</v>
      </c>
      <c r="L128" s="82">
        <v>621.25</v>
      </c>
      <c r="M128" s="83">
        <v>14.29</v>
      </c>
      <c r="N128" s="83">
        <v>11017.59</v>
      </c>
      <c r="O128" s="84">
        <v>3711.2</v>
      </c>
      <c r="P128" s="73">
        <f t="shared" si="3"/>
        <v>124</v>
      </c>
      <c r="Q128" s="73">
        <f t="shared" si="4"/>
        <v>12</v>
      </c>
    </row>
    <row r="129" spans="1:17" s="48" customFormat="1" ht="19.5" customHeight="1">
      <c r="A129" s="76">
        <v>6615</v>
      </c>
      <c r="B129" s="77" t="s">
        <v>423</v>
      </c>
      <c r="C129" s="78">
        <v>437284.99</v>
      </c>
      <c r="D129" s="78">
        <v>0</v>
      </c>
      <c r="E129" s="78">
        <v>0</v>
      </c>
      <c r="F129" s="78">
        <v>0</v>
      </c>
      <c r="G129" s="78">
        <v>0</v>
      </c>
      <c r="H129" s="78">
        <v>0</v>
      </c>
      <c r="I129" s="79">
        <v>0</v>
      </c>
      <c r="J129" s="80">
        <v>437284.99</v>
      </c>
      <c r="K129" s="81">
        <v>321</v>
      </c>
      <c r="L129" s="82">
        <v>1362.26</v>
      </c>
      <c r="M129" s="83">
        <v>755.3</v>
      </c>
      <c r="N129" s="83">
        <v>242451.3</v>
      </c>
      <c r="O129" s="84">
        <v>81668.06</v>
      </c>
      <c r="P129" s="73">
        <f t="shared" si="3"/>
        <v>125</v>
      </c>
      <c r="Q129" s="73">
        <f t="shared" si="4"/>
        <v>13</v>
      </c>
    </row>
    <row r="130" spans="1:17" s="48" customFormat="1" ht="19.5" customHeight="1">
      <c r="A130" s="76">
        <v>469</v>
      </c>
      <c r="B130" s="77" t="s">
        <v>42</v>
      </c>
      <c r="C130" s="78">
        <v>593592.31000000006</v>
      </c>
      <c r="D130" s="78">
        <v>0</v>
      </c>
      <c r="E130" s="78">
        <v>0</v>
      </c>
      <c r="F130" s="78">
        <v>0</v>
      </c>
      <c r="G130" s="78">
        <v>0</v>
      </c>
      <c r="H130" s="78">
        <v>0</v>
      </c>
      <c r="I130" s="79">
        <v>0</v>
      </c>
      <c r="J130" s="80">
        <v>593592.31000000006</v>
      </c>
      <c r="K130" s="81">
        <v>811</v>
      </c>
      <c r="L130" s="82">
        <v>731.93</v>
      </c>
      <c r="M130" s="83">
        <v>124.97</v>
      </c>
      <c r="N130" s="83">
        <v>101350.67</v>
      </c>
      <c r="O130" s="84">
        <v>34139.279999999999</v>
      </c>
      <c r="P130" s="73">
        <f t="shared" si="3"/>
        <v>126</v>
      </c>
      <c r="Q130" s="75">
        <f t="shared" si="4"/>
        <v>14</v>
      </c>
    </row>
    <row r="131" spans="1:17" s="48" customFormat="1" ht="19.5" customHeight="1">
      <c r="A131" s="76">
        <v>6713</v>
      </c>
      <c r="B131" s="77" t="s">
        <v>427</v>
      </c>
      <c r="C131" s="78">
        <v>311738.82</v>
      </c>
      <c r="D131" s="78">
        <v>0</v>
      </c>
      <c r="E131" s="78">
        <v>0</v>
      </c>
      <c r="F131" s="78">
        <v>0</v>
      </c>
      <c r="G131" s="78">
        <v>0</v>
      </c>
      <c r="H131" s="78">
        <v>0</v>
      </c>
      <c r="I131" s="79">
        <v>0</v>
      </c>
      <c r="J131" s="80">
        <v>311738.82</v>
      </c>
      <c r="K131" s="81">
        <v>381</v>
      </c>
      <c r="L131" s="82">
        <v>818.21</v>
      </c>
      <c r="M131" s="83">
        <v>211.25</v>
      </c>
      <c r="N131" s="83">
        <v>80486.25</v>
      </c>
      <c r="O131" s="84">
        <v>27111.24</v>
      </c>
      <c r="P131" s="73">
        <f t="shared" si="3"/>
        <v>127</v>
      </c>
      <c r="Q131" s="73">
        <v>1</v>
      </c>
    </row>
    <row r="132" spans="1:17" s="48" customFormat="1" ht="19.5" customHeight="1">
      <c r="A132" s="76">
        <v>6720</v>
      </c>
      <c r="B132" s="77" t="s">
        <v>428</v>
      </c>
      <c r="C132" s="78">
        <v>427979.18</v>
      </c>
      <c r="D132" s="78">
        <v>0</v>
      </c>
      <c r="E132" s="78">
        <v>0</v>
      </c>
      <c r="F132" s="78">
        <v>0</v>
      </c>
      <c r="G132" s="78">
        <v>0</v>
      </c>
      <c r="H132" s="78">
        <v>0</v>
      </c>
      <c r="I132" s="79">
        <v>0</v>
      </c>
      <c r="J132" s="80">
        <v>427979.18</v>
      </c>
      <c r="K132" s="81">
        <v>448</v>
      </c>
      <c r="L132" s="82">
        <v>955.31</v>
      </c>
      <c r="M132" s="83">
        <v>348.35</v>
      </c>
      <c r="N132" s="83">
        <v>156060.80000000002</v>
      </c>
      <c r="O132" s="84">
        <v>52568.01</v>
      </c>
      <c r="P132" s="73">
        <f t="shared" si="3"/>
        <v>128</v>
      </c>
      <c r="Q132" s="73">
        <f t="shared" si="4"/>
        <v>2</v>
      </c>
    </row>
    <row r="133" spans="1:17" ht="15.5" hidden="1">
      <c r="A133" s="46">
        <v>5019</v>
      </c>
      <c r="B133" s="28" t="s">
        <v>332</v>
      </c>
      <c r="C133" s="29">
        <v>700284.01</v>
      </c>
      <c r="D133" s="29">
        <v>0</v>
      </c>
      <c r="E133" s="29">
        <v>0</v>
      </c>
      <c r="F133" s="29">
        <v>0</v>
      </c>
      <c r="G133" s="29">
        <v>0</v>
      </c>
      <c r="H133" s="29">
        <v>0</v>
      </c>
      <c r="I133" s="30">
        <v>0</v>
      </c>
      <c r="J133" s="31">
        <v>700284.01</v>
      </c>
      <c r="K133" s="18">
        <v>1156</v>
      </c>
      <c r="L133" s="32">
        <v>605.78</v>
      </c>
      <c r="M133" s="33">
        <v>-1.18</v>
      </c>
      <c r="N133" s="34">
        <v>0</v>
      </c>
      <c r="O133" s="34">
        <v>0</v>
      </c>
      <c r="P133" s="73">
        <v>1</v>
      </c>
    </row>
    <row r="134" spans="1:17" ht="15.5" hidden="1">
      <c r="A134" s="46">
        <v>2940</v>
      </c>
      <c r="B134" s="28" t="s">
        <v>196</v>
      </c>
      <c r="C134" s="29">
        <v>129319.22</v>
      </c>
      <c r="D134" s="29">
        <v>0</v>
      </c>
      <c r="E134" s="29">
        <v>0</v>
      </c>
      <c r="F134" s="29">
        <v>0</v>
      </c>
      <c r="G134" s="29">
        <v>0</v>
      </c>
      <c r="H134" s="29">
        <v>0</v>
      </c>
      <c r="I134" s="30">
        <v>0</v>
      </c>
      <c r="J134" s="31">
        <v>129319.22</v>
      </c>
      <c r="K134" s="18">
        <v>214</v>
      </c>
      <c r="L134" s="32">
        <v>604.29999999999995</v>
      </c>
      <c r="M134" s="33">
        <v>-2.66</v>
      </c>
      <c r="N134" s="34">
        <v>0</v>
      </c>
      <c r="O134" s="34">
        <v>0</v>
      </c>
      <c r="P134" s="73">
        <f t="shared" si="3"/>
        <v>2</v>
      </c>
    </row>
    <row r="135" spans="1:17" ht="15.5" hidden="1">
      <c r="A135" s="46">
        <v>308</v>
      </c>
      <c r="B135" s="28" t="s">
        <v>32</v>
      </c>
      <c r="C135" s="29">
        <v>866390.2</v>
      </c>
      <c r="D135" s="29">
        <v>0</v>
      </c>
      <c r="E135" s="29">
        <v>0</v>
      </c>
      <c r="F135" s="29">
        <v>0</v>
      </c>
      <c r="G135" s="29">
        <v>0</v>
      </c>
      <c r="H135" s="29">
        <v>0</v>
      </c>
      <c r="I135" s="30">
        <v>0</v>
      </c>
      <c r="J135" s="31">
        <v>866390.2</v>
      </c>
      <c r="K135" s="18">
        <v>1434</v>
      </c>
      <c r="L135" s="32">
        <v>604.17999999999995</v>
      </c>
      <c r="M135" s="33">
        <v>-2.78</v>
      </c>
      <c r="N135" s="34">
        <v>0</v>
      </c>
      <c r="O135" s="34">
        <v>0</v>
      </c>
      <c r="P135" s="73">
        <f t="shared" ref="P135:P198" si="5">P134+1</f>
        <v>3</v>
      </c>
    </row>
    <row r="136" spans="1:17" ht="15.5" hidden="1">
      <c r="A136" s="46">
        <v>3220</v>
      </c>
      <c r="B136" s="28" t="s">
        <v>206</v>
      </c>
      <c r="C136" s="29">
        <v>1166271.8799999999</v>
      </c>
      <c r="D136" s="29">
        <v>0</v>
      </c>
      <c r="E136" s="29">
        <v>5107.9799999999996</v>
      </c>
      <c r="F136" s="29">
        <v>0</v>
      </c>
      <c r="G136" s="29">
        <v>0</v>
      </c>
      <c r="H136" s="29">
        <v>0</v>
      </c>
      <c r="I136" s="30">
        <v>0</v>
      </c>
      <c r="J136" s="31">
        <v>1161163.8999999999</v>
      </c>
      <c r="K136" s="18">
        <v>1922</v>
      </c>
      <c r="L136" s="32">
        <v>604.14</v>
      </c>
      <c r="M136" s="33">
        <v>-2.82</v>
      </c>
      <c r="N136" s="34">
        <v>0</v>
      </c>
      <c r="O136" s="34">
        <v>0</v>
      </c>
      <c r="P136" s="73">
        <f t="shared" si="5"/>
        <v>4</v>
      </c>
    </row>
    <row r="137" spans="1:17" ht="15.5" hidden="1">
      <c r="A137" s="46">
        <v>422</v>
      </c>
      <c r="B137" s="28" t="s">
        <v>38</v>
      </c>
      <c r="C137" s="29">
        <v>789120.15</v>
      </c>
      <c r="D137" s="29">
        <v>0</v>
      </c>
      <c r="E137" s="29">
        <v>0</v>
      </c>
      <c r="F137" s="29">
        <v>15223.97</v>
      </c>
      <c r="G137" s="29">
        <v>0</v>
      </c>
      <c r="H137" s="29">
        <v>0</v>
      </c>
      <c r="I137" s="30">
        <v>0</v>
      </c>
      <c r="J137" s="31">
        <v>773896.18</v>
      </c>
      <c r="K137" s="18">
        <v>1282</v>
      </c>
      <c r="L137" s="32">
        <v>603.66</v>
      </c>
      <c r="M137" s="33">
        <v>-3.3</v>
      </c>
      <c r="N137" s="34">
        <v>0</v>
      </c>
      <c r="O137" s="34">
        <v>0</v>
      </c>
      <c r="P137" s="73">
        <f t="shared" si="5"/>
        <v>5</v>
      </c>
    </row>
    <row r="138" spans="1:17" ht="15.5" hidden="1">
      <c r="A138" s="46">
        <v>217</v>
      </c>
      <c r="B138" s="28" t="s">
        <v>26</v>
      </c>
      <c r="C138" s="29">
        <v>382402.56</v>
      </c>
      <c r="D138" s="29">
        <v>0</v>
      </c>
      <c r="E138" s="29">
        <v>0</v>
      </c>
      <c r="F138" s="29">
        <v>0</v>
      </c>
      <c r="G138" s="29">
        <v>0</v>
      </c>
      <c r="H138" s="29">
        <v>0</v>
      </c>
      <c r="I138" s="30">
        <v>0</v>
      </c>
      <c r="J138" s="31">
        <v>382402.56</v>
      </c>
      <c r="K138" s="18">
        <v>640</v>
      </c>
      <c r="L138" s="32">
        <v>597.5</v>
      </c>
      <c r="M138" s="33">
        <v>-9.4600000000000009</v>
      </c>
      <c r="N138" s="34">
        <v>0</v>
      </c>
      <c r="O138" s="34">
        <v>0</v>
      </c>
      <c r="P138" s="73">
        <f t="shared" si="5"/>
        <v>6</v>
      </c>
    </row>
    <row r="139" spans="1:17" ht="15.5" hidden="1">
      <c r="A139" s="46">
        <v>5586</v>
      </c>
      <c r="B139" s="28" t="s">
        <v>359</v>
      </c>
      <c r="C139" s="29">
        <v>437349.66</v>
      </c>
      <c r="D139" s="29">
        <v>1754.8</v>
      </c>
      <c r="E139" s="29">
        <v>0</v>
      </c>
      <c r="F139" s="29">
        <v>0</v>
      </c>
      <c r="G139" s="29">
        <v>0</v>
      </c>
      <c r="H139" s="29">
        <v>0</v>
      </c>
      <c r="I139" s="30">
        <v>0</v>
      </c>
      <c r="J139" s="31">
        <v>435594.86</v>
      </c>
      <c r="K139" s="18">
        <v>730</v>
      </c>
      <c r="L139" s="32">
        <v>596.71</v>
      </c>
      <c r="M139" s="33">
        <v>-10.25</v>
      </c>
      <c r="N139" s="34">
        <v>0</v>
      </c>
      <c r="O139" s="34">
        <v>0</v>
      </c>
      <c r="P139" s="73">
        <f t="shared" si="5"/>
        <v>7</v>
      </c>
    </row>
    <row r="140" spans="1:17" ht="15.5" hidden="1">
      <c r="A140" s="46">
        <v>5130</v>
      </c>
      <c r="B140" s="28" t="s">
        <v>338</v>
      </c>
      <c r="C140" s="29">
        <v>328433.21000000002</v>
      </c>
      <c r="D140" s="29">
        <v>0</v>
      </c>
      <c r="E140" s="29">
        <v>0</v>
      </c>
      <c r="F140" s="29">
        <v>0</v>
      </c>
      <c r="G140" s="29">
        <v>0</v>
      </c>
      <c r="H140" s="29">
        <v>0</v>
      </c>
      <c r="I140" s="30">
        <v>0</v>
      </c>
      <c r="J140" s="31">
        <v>328433.21000000002</v>
      </c>
      <c r="K140" s="18">
        <v>558</v>
      </c>
      <c r="L140" s="32">
        <v>588.59</v>
      </c>
      <c r="M140" s="33">
        <v>-18.37</v>
      </c>
      <c r="N140" s="34">
        <v>0</v>
      </c>
      <c r="O140" s="34">
        <v>0</v>
      </c>
      <c r="P140" s="73">
        <f t="shared" si="5"/>
        <v>8</v>
      </c>
    </row>
    <row r="141" spans="1:17" ht="15.5" hidden="1">
      <c r="A141" s="46">
        <v>2415</v>
      </c>
      <c r="B141" s="28" t="s">
        <v>151</v>
      </c>
      <c r="C141" s="29">
        <v>168861.13</v>
      </c>
      <c r="D141" s="29">
        <v>0</v>
      </c>
      <c r="E141" s="29">
        <v>0</v>
      </c>
      <c r="F141" s="29">
        <v>0</v>
      </c>
      <c r="G141" s="29">
        <v>0</v>
      </c>
      <c r="H141" s="29">
        <v>0</v>
      </c>
      <c r="I141" s="30">
        <v>0</v>
      </c>
      <c r="J141" s="31">
        <v>168861.13</v>
      </c>
      <c r="K141" s="18">
        <v>287</v>
      </c>
      <c r="L141" s="32">
        <v>588.37</v>
      </c>
      <c r="M141" s="33">
        <v>-18.59</v>
      </c>
      <c r="N141" s="34">
        <v>0</v>
      </c>
      <c r="O141" s="34">
        <v>0</v>
      </c>
      <c r="P141" s="73">
        <f t="shared" si="5"/>
        <v>9</v>
      </c>
    </row>
    <row r="142" spans="1:17" ht="15.5" hidden="1">
      <c r="A142" s="46">
        <v>2485</v>
      </c>
      <c r="B142" s="28" t="s">
        <v>159</v>
      </c>
      <c r="C142" s="29">
        <v>341238.49</v>
      </c>
      <c r="D142" s="29">
        <v>0</v>
      </c>
      <c r="E142" s="29">
        <v>0</v>
      </c>
      <c r="F142" s="29">
        <v>0</v>
      </c>
      <c r="G142" s="29">
        <v>0</v>
      </c>
      <c r="H142" s="29">
        <v>0</v>
      </c>
      <c r="I142" s="30">
        <v>0</v>
      </c>
      <c r="J142" s="31">
        <v>341238.49</v>
      </c>
      <c r="K142" s="18">
        <v>580</v>
      </c>
      <c r="L142" s="32">
        <v>588.34</v>
      </c>
      <c r="M142" s="33">
        <v>-18.62</v>
      </c>
      <c r="N142" s="34">
        <v>0</v>
      </c>
      <c r="O142" s="34">
        <v>0</v>
      </c>
      <c r="P142" s="73">
        <f t="shared" si="5"/>
        <v>10</v>
      </c>
    </row>
    <row r="143" spans="1:17" ht="15.5" hidden="1">
      <c r="A143" s="46">
        <v>4956</v>
      </c>
      <c r="B143" s="28" t="s">
        <v>328</v>
      </c>
      <c r="C143" s="29">
        <v>571236.76</v>
      </c>
      <c r="D143" s="29">
        <v>0</v>
      </c>
      <c r="E143" s="29">
        <v>0</v>
      </c>
      <c r="F143" s="29">
        <v>0</v>
      </c>
      <c r="G143" s="29">
        <v>0</v>
      </c>
      <c r="H143" s="29">
        <v>0</v>
      </c>
      <c r="I143" s="30">
        <v>0</v>
      </c>
      <c r="J143" s="31">
        <v>571236.76</v>
      </c>
      <c r="K143" s="18">
        <v>972</v>
      </c>
      <c r="L143" s="32">
        <v>587.69000000000005</v>
      </c>
      <c r="M143" s="33">
        <v>-19.27</v>
      </c>
      <c r="N143" s="34">
        <v>0</v>
      </c>
      <c r="O143" s="34">
        <v>0</v>
      </c>
      <c r="P143" s="73">
        <f t="shared" si="5"/>
        <v>11</v>
      </c>
    </row>
    <row r="144" spans="1:17" ht="15.5" hidden="1">
      <c r="A144" s="46">
        <v>4270</v>
      </c>
      <c r="B144" s="28" t="s">
        <v>288</v>
      </c>
      <c r="C144" s="29">
        <v>144907.57</v>
      </c>
      <c r="D144" s="29">
        <v>0</v>
      </c>
      <c r="E144" s="29">
        <v>0</v>
      </c>
      <c r="F144" s="29">
        <v>0</v>
      </c>
      <c r="G144" s="29">
        <v>0</v>
      </c>
      <c r="H144" s="29">
        <v>0</v>
      </c>
      <c r="I144" s="30">
        <v>0</v>
      </c>
      <c r="J144" s="31">
        <v>144907.57</v>
      </c>
      <c r="K144" s="18">
        <v>247</v>
      </c>
      <c r="L144" s="32">
        <v>586.66999999999996</v>
      </c>
      <c r="M144" s="33">
        <v>-20.29</v>
      </c>
      <c r="N144" s="34">
        <v>0</v>
      </c>
      <c r="O144" s="34">
        <v>0</v>
      </c>
      <c r="P144" s="73">
        <f t="shared" si="5"/>
        <v>12</v>
      </c>
    </row>
    <row r="145" spans="1:16" ht="15.5" hidden="1">
      <c r="A145" s="46">
        <v>3325</v>
      </c>
      <c r="B145" s="28" t="s">
        <v>214</v>
      </c>
      <c r="C145" s="29">
        <v>495427.06</v>
      </c>
      <c r="D145" s="29">
        <v>0</v>
      </c>
      <c r="E145" s="29">
        <v>0</v>
      </c>
      <c r="F145" s="29">
        <v>0</v>
      </c>
      <c r="G145" s="29">
        <v>0</v>
      </c>
      <c r="H145" s="29">
        <v>0</v>
      </c>
      <c r="I145" s="30">
        <v>0</v>
      </c>
      <c r="J145" s="31">
        <v>495427.06</v>
      </c>
      <c r="K145" s="18">
        <v>845</v>
      </c>
      <c r="L145" s="32">
        <v>586.29999999999995</v>
      </c>
      <c r="M145" s="33">
        <v>-20.66</v>
      </c>
      <c r="N145" s="34">
        <v>0</v>
      </c>
      <c r="O145" s="34">
        <v>0</v>
      </c>
      <c r="P145" s="73">
        <f t="shared" si="5"/>
        <v>13</v>
      </c>
    </row>
    <row r="146" spans="1:16" ht="15.5" hidden="1">
      <c r="A146" s="46">
        <v>238</v>
      </c>
      <c r="B146" s="28" t="s">
        <v>28</v>
      </c>
      <c r="C146" s="29">
        <v>652955.89</v>
      </c>
      <c r="D146" s="29">
        <v>0</v>
      </c>
      <c r="E146" s="29">
        <v>0</v>
      </c>
      <c r="F146" s="29">
        <v>0</v>
      </c>
      <c r="G146" s="29">
        <v>0</v>
      </c>
      <c r="H146" s="29">
        <v>0</v>
      </c>
      <c r="I146" s="30">
        <v>0</v>
      </c>
      <c r="J146" s="31">
        <v>652955.89</v>
      </c>
      <c r="K146" s="18">
        <v>1114</v>
      </c>
      <c r="L146" s="32">
        <v>586.14</v>
      </c>
      <c r="M146" s="33">
        <v>-20.82</v>
      </c>
      <c r="N146" s="34">
        <v>0</v>
      </c>
      <c r="O146" s="34">
        <v>0</v>
      </c>
      <c r="P146" s="73">
        <f t="shared" si="5"/>
        <v>14</v>
      </c>
    </row>
    <row r="147" spans="1:16" ht="15.5" hidden="1">
      <c r="A147" s="46">
        <v>4025</v>
      </c>
      <c r="B147" s="28" t="s">
        <v>271</v>
      </c>
      <c r="C147" s="29">
        <v>292650.84999999998</v>
      </c>
      <c r="D147" s="29">
        <v>0</v>
      </c>
      <c r="E147" s="29">
        <v>0</v>
      </c>
      <c r="F147" s="29">
        <v>0</v>
      </c>
      <c r="G147" s="29">
        <v>0</v>
      </c>
      <c r="H147" s="29">
        <v>0</v>
      </c>
      <c r="I147" s="30">
        <v>0</v>
      </c>
      <c r="J147" s="31">
        <v>292650.84999999998</v>
      </c>
      <c r="K147" s="18">
        <v>501</v>
      </c>
      <c r="L147" s="32">
        <v>584.13</v>
      </c>
      <c r="M147" s="33">
        <v>-22.83</v>
      </c>
      <c r="N147" s="34">
        <v>0</v>
      </c>
      <c r="O147" s="34">
        <v>0</v>
      </c>
      <c r="P147" s="73">
        <f t="shared" si="5"/>
        <v>15</v>
      </c>
    </row>
    <row r="148" spans="1:16" ht="15.5" hidden="1">
      <c r="A148" s="46">
        <v>4088</v>
      </c>
      <c r="B148" s="28" t="s">
        <v>275</v>
      </c>
      <c r="C148" s="29">
        <v>765769.03</v>
      </c>
      <c r="D148" s="29">
        <v>0</v>
      </c>
      <c r="E148" s="29">
        <v>0</v>
      </c>
      <c r="F148" s="29">
        <v>0</v>
      </c>
      <c r="G148" s="29">
        <v>0</v>
      </c>
      <c r="H148" s="29">
        <v>0</v>
      </c>
      <c r="I148" s="30">
        <v>0</v>
      </c>
      <c r="J148" s="31">
        <v>765769.03</v>
      </c>
      <c r="K148" s="18">
        <v>1316</v>
      </c>
      <c r="L148" s="32">
        <v>581.89</v>
      </c>
      <c r="M148" s="33">
        <v>-25.07</v>
      </c>
      <c r="N148" s="34">
        <v>0</v>
      </c>
      <c r="O148" s="34">
        <v>0</v>
      </c>
      <c r="P148" s="73">
        <f t="shared" si="5"/>
        <v>16</v>
      </c>
    </row>
    <row r="149" spans="1:16" ht="15.5" hidden="1">
      <c r="A149" s="46">
        <v>4221</v>
      </c>
      <c r="B149" s="28" t="s">
        <v>284</v>
      </c>
      <c r="C149" s="29">
        <v>722814.92</v>
      </c>
      <c r="D149" s="29">
        <v>0</v>
      </c>
      <c r="E149" s="29">
        <v>0</v>
      </c>
      <c r="F149" s="29">
        <v>0</v>
      </c>
      <c r="G149" s="29">
        <v>0</v>
      </c>
      <c r="H149" s="29">
        <v>0</v>
      </c>
      <c r="I149" s="30">
        <v>0</v>
      </c>
      <c r="J149" s="31">
        <v>722814.92</v>
      </c>
      <c r="K149" s="18">
        <v>1244</v>
      </c>
      <c r="L149" s="32">
        <v>581.04</v>
      </c>
      <c r="M149" s="33">
        <v>-25.92</v>
      </c>
      <c r="N149" s="34">
        <v>0</v>
      </c>
      <c r="O149" s="34">
        <v>0</v>
      </c>
      <c r="P149" s="73">
        <f t="shared" si="5"/>
        <v>17</v>
      </c>
    </row>
    <row r="150" spans="1:16" ht="15.5" hidden="1">
      <c r="A150" s="46">
        <v>1092</v>
      </c>
      <c r="B150" s="28" t="s">
        <v>72</v>
      </c>
      <c r="C150" s="29">
        <v>2932606.41</v>
      </c>
      <c r="D150" s="29">
        <v>0</v>
      </c>
      <c r="E150" s="29">
        <v>0</v>
      </c>
      <c r="F150" s="29">
        <v>1454.57</v>
      </c>
      <c r="G150" s="29">
        <v>0</v>
      </c>
      <c r="H150" s="29">
        <v>0</v>
      </c>
      <c r="I150" s="30">
        <v>0</v>
      </c>
      <c r="J150" s="31">
        <v>2931151.8400000003</v>
      </c>
      <c r="K150" s="18">
        <v>5055</v>
      </c>
      <c r="L150" s="32">
        <v>579.85</v>
      </c>
      <c r="M150" s="33">
        <v>-27.11</v>
      </c>
      <c r="N150" s="34">
        <v>0</v>
      </c>
      <c r="O150" s="34">
        <v>0</v>
      </c>
      <c r="P150" s="73">
        <f t="shared" si="5"/>
        <v>18</v>
      </c>
    </row>
    <row r="151" spans="1:16" ht="15.5" hidden="1">
      <c r="A151" s="46">
        <v>1134</v>
      </c>
      <c r="B151" s="28" t="s">
        <v>75</v>
      </c>
      <c r="C151" s="29">
        <v>638665.41</v>
      </c>
      <c r="D151" s="29">
        <v>0</v>
      </c>
      <c r="E151" s="29">
        <v>0</v>
      </c>
      <c r="F151" s="29">
        <v>0</v>
      </c>
      <c r="G151" s="29">
        <v>0</v>
      </c>
      <c r="H151" s="29">
        <v>0</v>
      </c>
      <c r="I151" s="30">
        <v>0</v>
      </c>
      <c r="J151" s="31">
        <v>638665.41</v>
      </c>
      <c r="K151" s="18">
        <v>1102</v>
      </c>
      <c r="L151" s="32">
        <v>579.54999999999995</v>
      </c>
      <c r="M151" s="33">
        <v>-27.41</v>
      </c>
      <c r="N151" s="34">
        <v>0</v>
      </c>
      <c r="O151" s="34">
        <v>0</v>
      </c>
      <c r="P151" s="73">
        <f t="shared" si="5"/>
        <v>19</v>
      </c>
    </row>
    <row r="152" spans="1:16" ht="15.5" hidden="1">
      <c r="A152" s="46">
        <v>476</v>
      </c>
      <c r="B152" s="28" t="s">
        <v>43</v>
      </c>
      <c r="C152" s="29">
        <v>1054418.44</v>
      </c>
      <c r="D152" s="29">
        <v>0</v>
      </c>
      <c r="E152" s="29">
        <v>2002</v>
      </c>
      <c r="F152" s="29">
        <v>0</v>
      </c>
      <c r="G152" s="29">
        <v>0</v>
      </c>
      <c r="H152" s="29">
        <v>0</v>
      </c>
      <c r="I152" s="30">
        <v>0</v>
      </c>
      <c r="J152" s="31">
        <v>1052416.44</v>
      </c>
      <c r="K152" s="18">
        <v>1822</v>
      </c>
      <c r="L152" s="32">
        <v>577.62</v>
      </c>
      <c r="M152" s="33">
        <v>-29.34</v>
      </c>
      <c r="N152" s="34">
        <v>0</v>
      </c>
      <c r="O152" s="34">
        <v>0</v>
      </c>
      <c r="P152" s="73">
        <f t="shared" si="5"/>
        <v>20</v>
      </c>
    </row>
    <row r="153" spans="1:16" ht="15.5" hidden="1">
      <c r="A153" s="46">
        <v>6748</v>
      </c>
      <c r="B153" s="28" t="s">
        <v>430</v>
      </c>
      <c r="C153" s="29">
        <v>189530.4</v>
      </c>
      <c r="D153" s="29">
        <v>0</v>
      </c>
      <c r="E153" s="29">
        <v>0</v>
      </c>
      <c r="F153" s="29">
        <v>0</v>
      </c>
      <c r="G153" s="29">
        <v>0</v>
      </c>
      <c r="H153" s="29">
        <v>0</v>
      </c>
      <c r="I153" s="30">
        <v>0</v>
      </c>
      <c r="J153" s="31">
        <v>189530.4</v>
      </c>
      <c r="K153" s="18">
        <v>331</v>
      </c>
      <c r="L153" s="32">
        <v>572.6</v>
      </c>
      <c r="M153" s="33">
        <v>-34.36</v>
      </c>
      <c r="N153" s="34">
        <v>0</v>
      </c>
      <c r="O153" s="34">
        <v>0</v>
      </c>
      <c r="P153" s="73">
        <f t="shared" si="5"/>
        <v>21</v>
      </c>
    </row>
    <row r="154" spans="1:16" ht="15.5" hidden="1">
      <c r="A154" s="46">
        <v>3087</v>
      </c>
      <c r="B154" s="28" t="s">
        <v>198</v>
      </c>
      <c r="C154" s="29">
        <v>59902.46</v>
      </c>
      <c r="D154" s="29">
        <v>0</v>
      </c>
      <c r="E154" s="29">
        <v>0</v>
      </c>
      <c r="F154" s="29">
        <v>0</v>
      </c>
      <c r="G154" s="29">
        <v>0</v>
      </c>
      <c r="H154" s="29">
        <v>0</v>
      </c>
      <c r="I154" s="30">
        <v>0</v>
      </c>
      <c r="J154" s="31">
        <v>59902.46</v>
      </c>
      <c r="K154" s="18">
        <v>105</v>
      </c>
      <c r="L154" s="32">
        <v>570.5</v>
      </c>
      <c r="M154" s="33">
        <v>-36.46</v>
      </c>
      <c r="N154" s="34">
        <v>0</v>
      </c>
      <c r="O154" s="34">
        <v>0</v>
      </c>
      <c r="P154" s="73">
        <f t="shared" si="5"/>
        <v>22</v>
      </c>
    </row>
    <row r="155" spans="1:16" ht="15.5" hidden="1">
      <c r="A155" s="46">
        <v>2044</v>
      </c>
      <c r="B155" s="28" t="s">
        <v>131</v>
      </c>
      <c r="C155" s="29">
        <v>67693.210000000006</v>
      </c>
      <c r="D155" s="29">
        <v>0</v>
      </c>
      <c r="E155" s="29">
        <v>0</v>
      </c>
      <c r="F155" s="29">
        <v>0</v>
      </c>
      <c r="G155" s="29">
        <v>0</v>
      </c>
      <c r="H155" s="29">
        <v>0</v>
      </c>
      <c r="I155" s="30">
        <v>0</v>
      </c>
      <c r="J155" s="31">
        <v>67693.210000000006</v>
      </c>
      <c r="K155" s="18">
        <v>119</v>
      </c>
      <c r="L155" s="32">
        <v>568.85</v>
      </c>
      <c r="M155" s="33">
        <v>-38.11</v>
      </c>
      <c r="N155" s="34">
        <v>0</v>
      </c>
      <c r="O155" s="34">
        <v>0</v>
      </c>
      <c r="P155" s="73">
        <f t="shared" si="5"/>
        <v>23</v>
      </c>
    </row>
    <row r="156" spans="1:16" ht="15.5" hidden="1">
      <c r="A156" s="46">
        <v>6027</v>
      </c>
      <c r="B156" s="28" t="s">
        <v>388</v>
      </c>
      <c r="C156" s="29">
        <v>303541.74</v>
      </c>
      <c r="D156" s="29">
        <v>1154.53</v>
      </c>
      <c r="E156" s="29">
        <v>0</v>
      </c>
      <c r="F156" s="29">
        <v>0</v>
      </c>
      <c r="G156" s="29">
        <v>0</v>
      </c>
      <c r="H156" s="29">
        <v>0</v>
      </c>
      <c r="I156" s="30">
        <v>0</v>
      </c>
      <c r="J156" s="31">
        <v>302387.20999999996</v>
      </c>
      <c r="K156" s="18">
        <v>533</v>
      </c>
      <c r="L156" s="32">
        <v>567.33000000000004</v>
      </c>
      <c r="M156" s="33">
        <v>-39.630000000000003</v>
      </c>
      <c r="N156" s="34">
        <v>0</v>
      </c>
      <c r="O156" s="34">
        <v>0</v>
      </c>
      <c r="P156" s="73">
        <f t="shared" si="5"/>
        <v>24</v>
      </c>
    </row>
    <row r="157" spans="1:16" ht="15.5" hidden="1">
      <c r="A157" s="46">
        <v>2800</v>
      </c>
      <c r="B157" s="28" t="s">
        <v>183</v>
      </c>
      <c r="C157" s="29">
        <v>1089919.56</v>
      </c>
      <c r="D157" s="29">
        <v>0</v>
      </c>
      <c r="E157" s="29">
        <v>0</v>
      </c>
      <c r="F157" s="29">
        <v>0</v>
      </c>
      <c r="G157" s="29">
        <v>0</v>
      </c>
      <c r="H157" s="29">
        <v>0</v>
      </c>
      <c r="I157" s="30">
        <v>0</v>
      </c>
      <c r="J157" s="31">
        <v>1089919.56</v>
      </c>
      <c r="K157" s="18">
        <v>1928</v>
      </c>
      <c r="L157" s="32">
        <v>565.30999999999995</v>
      </c>
      <c r="M157" s="33">
        <v>-41.65</v>
      </c>
      <c r="N157" s="34">
        <v>0</v>
      </c>
      <c r="O157" s="34">
        <v>0</v>
      </c>
      <c r="P157" s="73">
        <f t="shared" si="5"/>
        <v>25</v>
      </c>
    </row>
    <row r="158" spans="1:16" ht="15.5" hidden="1">
      <c r="A158" s="46">
        <v>5992</v>
      </c>
      <c r="B158" s="28" t="s">
        <v>385</v>
      </c>
      <c r="C158" s="29">
        <v>249243.56</v>
      </c>
      <c r="D158" s="29">
        <v>0</v>
      </c>
      <c r="E158" s="29">
        <v>0</v>
      </c>
      <c r="F158" s="29">
        <v>0</v>
      </c>
      <c r="G158" s="29">
        <v>0</v>
      </c>
      <c r="H158" s="29">
        <v>0</v>
      </c>
      <c r="I158" s="30">
        <v>0</v>
      </c>
      <c r="J158" s="31">
        <v>249243.56</v>
      </c>
      <c r="K158" s="18">
        <v>441</v>
      </c>
      <c r="L158" s="32">
        <v>565.17999999999995</v>
      </c>
      <c r="M158" s="33">
        <v>-41.78</v>
      </c>
      <c r="N158" s="34">
        <v>0</v>
      </c>
      <c r="O158" s="34">
        <v>0</v>
      </c>
      <c r="P158" s="73">
        <f t="shared" si="5"/>
        <v>26</v>
      </c>
    </row>
    <row r="159" spans="1:16" ht="15.5" hidden="1">
      <c r="A159" s="46">
        <v>5523</v>
      </c>
      <c r="B159" s="28" t="s">
        <v>358</v>
      </c>
      <c r="C159" s="29">
        <v>752016.18</v>
      </c>
      <c r="D159" s="29">
        <v>0</v>
      </c>
      <c r="E159" s="29">
        <v>0</v>
      </c>
      <c r="F159" s="29">
        <v>0</v>
      </c>
      <c r="G159" s="29">
        <v>0</v>
      </c>
      <c r="H159" s="29">
        <v>0</v>
      </c>
      <c r="I159" s="30">
        <v>0</v>
      </c>
      <c r="J159" s="31">
        <v>752016.18</v>
      </c>
      <c r="K159" s="18">
        <v>1334</v>
      </c>
      <c r="L159" s="32">
        <v>563.73</v>
      </c>
      <c r="M159" s="33">
        <v>-43.23</v>
      </c>
      <c r="N159" s="34">
        <v>0</v>
      </c>
      <c r="O159" s="34">
        <v>0</v>
      </c>
      <c r="P159" s="73">
        <f t="shared" si="5"/>
        <v>27</v>
      </c>
    </row>
    <row r="160" spans="1:16" ht="15.5" hidden="1">
      <c r="A160" s="46">
        <v>1945</v>
      </c>
      <c r="B160" s="28" t="s">
        <v>127</v>
      </c>
      <c r="C160" s="29">
        <v>478797.83</v>
      </c>
      <c r="D160" s="29">
        <v>0</v>
      </c>
      <c r="E160" s="29">
        <v>0</v>
      </c>
      <c r="F160" s="29">
        <v>0</v>
      </c>
      <c r="G160" s="29">
        <v>0</v>
      </c>
      <c r="H160" s="29">
        <v>0</v>
      </c>
      <c r="I160" s="30">
        <v>0</v>
      </c>
      <c r="J160" s="31">
        <v>478797.83</v>
      </c>
      <c r="K160" s="18">
        <v>854</v>
      </c>
      <c r="L160" s="32">
        <v>560.65</v>
      </c>
      <c r="M160" s="33">
        <v>-46.31</v>
      </c>
      <c r="N160" s="34">
        <v>0</v>
      </c>
      <c r="O160" s="34">
        <v>0</v>
      </c>
      <c r="P160" s="73">
        <f t="shared" si="5"/>
        <v>28</v>
      </c>
    </row>
    <row r="161" spans="1:16" ht="15.5" hidden="1">
      <c r="A161" s="46">
        <v>6104</v>
      </c>
      <c r="B161" s="28" t="s">
        <v>391</v>
      </c>
      <c r="C161" s="29">
        <v>116042.86</v>
      </c>
      <c r="D161" s="29">
        <v>0</v>
      </c>
      <c r="E161" s="29">
        <v>0</v>
      </c>
      <c r="F161" s="29">
        <v>0</v>
      </c>
      <c r="G161" s="29">
        <v>0</v>
      </c>
      <c r="H161" s="29">
        <v>0</v>
      </c>
      <c r="I161" s="30">
        <v>0</v>
      </c>
      <c r="J161" s="31">
        <v>116042.86</v>
      </c>
      <c r="K161" s="18">
        <v>207</v>
      </c>
      <c r="L161" s="32">
        <v>560.59</v>
      </c>
      <c r="M161" s="33">
        <v>-46.37</v>
      </c>
      <c r="N161" s="34">
        <v>0</v>
      </c>
      <c r="O161" s="34">
        <v>0</v>
      </c>
      <c r="P161" s="73">
        <f t="shared" si="5"/>
        <v>29</v>
      </c>
    </row>
    <row r="162" spans="1:16" ht="15.5" hidden="1">
      <c r="A162" s="46">
        <v>4851</v>
      </c>
      <c r="B162" s="28" t="s">
        <v>323</v>
      </c>
      <c r="C162" s="29">
        <v>777894.13</v>
      </c>
      <c r="D162" s="29">
        <v>0</v>
      </c>
      <c r="E162" s="29">
        <v>0</v>
      </c>
      <c r="F162" s="29">
        <v>0</v>
      </c>
      <c r="G162" s="29">
        <v>0</v>
      </c>
      <c r="H162" s="29">
        <v>0</v>
      </c>
      <c r="I162" s="30">
        <v>0</v>
      </c>
      <c r="J162" s="31">
        <v>777894.13</v>
      </c>
      <c r="K162" s="18">
        <v>1388</v>
      </c>
      <c r="L162" s="32">
        <v>560.44000000000005</v>
      </c>
      <c r="M162" s="33">
        <v>-46.52</v>
      </c>
      <c r="N162" s="34">
        <v>0</v>
      </c>
      <c r="O162" s="34">
        <v>0</v>
      </c>
      <c r="P162" s="73">
        <f t="shared" si="5"/>
        <v>30</v>
      </c>
    </row>
    <row r="163" spans="1:16" ht="15.5" hidden="1">
      <c r="A163" s="46">
        <v>1176</v>
      </c>
      <c r="B163" s="28" t="s">
        <v>80</v>
      </c>
      <c r="C163" s="29">
        <v>471776.53</v>
      </c>
      <c r="D163" s="29">
        <v>0</v>
      </c>
      <c r="E163" s="29">
        <v>0</v>
      </c>
      <c r="F163" s="29">
        <v>0</v>
      </c>
      <c r="G163" s="29">
        <v>0</v>
      </c>
      <c r="H163" s="29">
        <v>0</v>
      </c>
      <c r="I163" s="30">
        <v>0</v>
      </c>
      <c r="J163" s="31">
        <v>471776.53</v>
      </c>
      <c r="K163" s="18">
        <v>843</v>
      </c>
      <c r="L163" s="32">
        <v>559.64</v>
      </c>
      <c r="M163" s="33">
        <v>-47.32</v>
      </c>
      <c r="N163" s="34">
        <v>0</v>
      </c>
      <c r="O163" s="34">
        <v>0</v>
      </c>
      <c r="P163" s="73">
        <f t="shared" si="5"/>
        <v>31</v>
      </c>
    </row>
    <row r="164" spans="1:16" ht="15.5" hidden="1">
      <c r="A164" s="46">
        <v>4627</v>
      </c>
      <c r="B164" s="28" t="s">
        <v>311</v>
      </c>
      <c r="C164" s="29">
        <v>326995.03000000003</v>
      </c>
      <c r="D164" s="29">
        <v>0</v>
      </c>
      <c r="E164" s="29">
        <v>0</v>
      </c>
      <c r="F164" s="29">
        <v>0</v>
      </c>
      <c r="G164" s="29">
        <v>0</v>
      </c>
      <c r="H164" s="29">
        <v>0</v>
      </c>
      <c r="I164" s="30">
        <v>0</v>
      </c>
      <c r="J164" s="31">
        <v>326995.03000000003</v>
      </c>
      <c r="K164" s="18">
        <v>585</v>
      </c>
      <c r="L164" s="32">
        <v>558.97</v>
      </c>
      <c r="M164" s="33">
        <v>-47.99</v>
      </c>
      <c r="N164" s="34">
        <v>0</v>
      </c>
      <c r="O164" s="34">
        <v>0</v>
      </c>
      <c r="P164" s="73">
        <f t="shared" si="5"/>
        <v>32</v>
      </c>
    </row>
    <row r="165" spans="1:16" ht="15.5" hidden="1">
      <c r="A165" s="46">
        <v>91</v>
      </c>
      <c r="B165" s="28" t="s">
        <v>13</v>
      </c>
      <c r="C165" s="29">
        <v>337192.76</v>
      </c>
      <c r="D165" s="29">
        <v>0</v>
      </c>
      <c r="E165" s="29">
        <v>0</v>
      </c>
      <c r="F165" s="29">
        <v>0</v>
      </c>
      <c r="G165" s="29">
        <v>0</v>
      </c>
      <c r="H165" s="29">
        <v>0</v>
      </c>
      <c r="I165" s="30">
        <v>0</v>
      </c>
      <c r="J165" s="31">
        <v>337192.76</v>
      </c>
      <c r="K165" s="18">
        <v>604</v>
      </c>
      <c r="L165" s="32">
        <v>558.27</v>
      </c>
      <c r="M165" s="33">
        <v>-48.69</v>
      </c>
      <c r="N165" s="34">
        <v>0</v>
      </c>
      <c r="O165" s="34">
        <v>0</v>
      </c>
      <c r="P165" s="73">
        <f t="shared" si="5"/>
        <v>33</v>
      </c>
    </row>
    <row r="166" spans="1:16" ht="15.5" hidden="1">
      <c r="A166" s="46">
        <v>1246</v>
      </c>
      <c r="B166" s="28" t="s">
        <v>85</v>
      </c>
      <c r="C166" s="29">
        <v>345005.54</v>
      </c>
      <c r="D166" s="29">
        <v>0</v>
      </c>
      <c r="E166" s="29">
        <v>0</v>
      </c>
      <c r="F166" s="29">
        <v>0</v>
      </c>
      <c r="G166" s="29">
        <v>0</v>
      </c>
      <c r="H166" s="29">
        <v>0</v>
      </c>
      <c r="I166" s="30">
        <v>0</v>
      </c>
      <c r="J166" s="31">
        <v>345005.54</v>
      </c>
      <c r="K166" s="18">
        <v>619</v>
      </c>
      <c r="L166" s="32">
        <v>557.36</v>
      </c>
      <c r="M166" s="33">
        <v>-49.6</v>
      </c>
      <c r="N166" s="34">
        <v>0</v>
      </c>
      <c r="O166" s="34">
        <v>0</v>
      </c>
      <c r="P166" s="73">
        <f t="shared" si="5"/>
        <v>34</v>
      </c>
    </row>
    <row r="167" spans="1:16" ht="15.5" hidden="1">
      <c r="A167" s="46">
        <v>2583</v>
      </c>
      <c r="B167" s="28" t="s">
        <v>166</v>
      </c>
      <c r="C167" s="29">
        <v>1946140.61</v>
      </c>
      <c r="D167" s="29">
        <v>935</v>
      </c>
      <c r="E167" s="29">
        <v>0</v>
      </c>
      <c r="F167" s="29">
        <v>0</v>
      </c>
      <c r="G167" s="29">
        <v>0</v>
      </c>
      <c r="H167" s="29">
        <v>0</v>
      </c>
      <c r="I167" s="30">
        <v>0</v>
      </c>
      <c r="J167" s="31">
        <v>1945205.61</v>
      </c>
      <c r="K167" s="18">
        <v>3538</v>
      </c>
      <c r="L167" s="32">
        <v>549.79999999999995</v>
      </c>
      <c r="M167" s="33">
        <v>-57.16</v>
      </c>
      <c r="N167" s="34">
        <v>0</v>
      </c>
      <c r="O167" s="34">
        <v>0</v>
      </c>
      <c r="P167" s="73">
        <f t="shared" si="5"/>
        <v>35</v>
      </c>
    </row>
    <row r="168" spans="1:16" ht="15.5" hidden="1">
      <c r="A168" s="46">
        <v>4165</v>
      </c>
      <c r="B168" s="28" t="s">
        <v>280</v>
      </c>
      <c r="C168" s="29">
        <v>969152.5</v>
      </c>
      <c r="D168" s="29">
        <v>0</v>
      </c>
      <c r="E168" s="29">
        <v>4814.75</v>
      </c>
      <c r="F168" s="29">
        <v>0</v>
      </c>
      <c r="G168" s="29">
        <v>0</v>
      </c>
      <c r="H168" s="29">
        <v>0</v>
      </c>
      <c r="I168" s="30">
        <v>0</v>
      </c>
      <c r="J168" s="31">
        <v>964337.75</v>
      </c>
      <c r="K168" s="18">
        <v>1760</v>
      </c>
      <c r="L168" s="32">
        <v>547.91999999999996</v>
      </c>
      <c r="M168" s="33">
        <v>-59.04</v>
      </c>
      <c r="N168" s="34">
        <v>0</v>
      </c>
      <c r="O168" s="34">
        <v>0</v>
      </c>
      <c r="P168" s="73">
        <f t="shared" si="5"/>
        <v>36</v>
      </c>
    </row>
    <row r="169" spans="1:16" ht="15.5" hidden="1">
      <c r="A169" s="46">
        <v>2828</v>
      </c>
      <c r="B169" s="28" t="s">
        <v>185</v>
      </c>
      <c r="C169" s="29">
        <v>775367.95</v>
      </c>
      <c r="D169" s="29">
        <v>6839.3</v>
      </c>
      <c r="E169" s="29">
        <v>0</v>
      </c>
      <c r="F169" s="29">
        <v>0</v>
      </c>
      <c r="G169" s="29">
        <v>0</v>
      </c>
      <c r="H169" s="29">
        <v>0</v>
      </c>
      <c r="I169" s="30">
        <v>0</v>
      </c>
      <c r="J169" s="31">
        <v>768528.64999999991</v>
      </c>
      <c r="K169" s="18">
        <v>1403</v>
      </c>
      <c r="L169" s="32">
        <v>547.78</v>
      </c>
      <c r="M169" s="33">
        <v>-59.18</v>
      </c>
      <c r="N169" s="34">
        <v>0</v>
      </c>
      <c r="O169" s="34">
        <v>0</v>
      </c>
      <c r="P169" s="73">
        <f t="shared" si="5"/>
        <v>37</v>
      </c>
    </row>
    <row r="170" spans="1:16" ht="15.5" hidden="1">
      <c r="A170" s="46">
        <v>870</v>
      </c>
      <c r="B170" s="28" t="s">
        <v>61</v>
      </c>
      <c r="C170" s="29">
        <v>494051.36</v>
      </c>
      <c r="D170" s="29">
        <v>0</v>
      </c>
      <c r="E170" s="29">
        <v>24</v>
      </c>
      <c r="F170" s="29">
        <v>0</v>
      </c>
      <c r="G170" s="29">
        <v>0</v>
      </c>
      <c r="H170" s="29">
        <v>0</v>
      </c>
      <c r="I170" s="30">
        <v>0</v>
      </c>
      <c r="J170" s="31">
        <v>494027.36</v>
      </c>
      <c r="K170" s="18">
        <v>902</v>
      </c>
      <c r="L170" s="32">
        <v>547.70000000000005</v>
      </c>
      <c r="M170" s="33">
        <v>-59.26</v>
      </c>
      <c r="N170" s="34">
        <v>0</v>
      </c>
      <c r="O170" s="34">
        <v>0</v>
      </c>
      <c r="P170" s="73">
        <f t="shared" si="5"/>
        <v>38</v>
      </c>
    </row>
    <row r="171" spans="1:16" ht="15.5" hidden="1">
      <c r="A171" s="46">
        <v>3360</v>
      </c>
      <c r="B171" s="28" t="s">
        <v>217</v>
      </c>
      <c r="C171" s="29">
        <v>798779.92</v>
      </c>
      <c r="D171" s="29">
        <v>0</v>
      </c>
      <c r="E171" s="29">
        <v>0</v>
      </c>
      <c r="F171" s="29">
        <v>0</v>
      </c>
      <c r="G171" s="29">
        <v>0</v>
      </c>
      <c r="H171" s="29">
        <v>0</v>
      </c>
      <c r="I171" s="30">
        <v>0</v>
      </c>
      <c r="J171" s="31">
        <v>798779.92</v>
      </c>
      <c r="K171" s="18">
        <v>1461</v>
      </c>
      <c r="L171" s="32">
        <v>546.74</v>
      </c>
      <c r="M171" s="33">
        <v>-60.22</v>
      </c>
      <c r="N171" s="34">
        <v>0</v>
      </c>
      <c r="O171" s="34">
        <v>0</v>
      </c>
      <c r="P171" s="73">
        <f t="shared" si="5"/>
        <v>39</v>
      </c>
    </row>
    <row r="172" spans="1:16" ht="15.5" hidden="1">
      <c r="A172" s="46">
        <v>5457</v>
      </c>
      <c r="B172" s="28" t="s">
        <v>354</v>
      </c>
      <c r="C172" s="29">
        <v>630799.9</v>
      </c>
      <c r="D172" s="29">
        <v>0</v>
      </c>
      <c r="E172" s="29">
        <v>0</v>
      </c>
      <c r="F172" s="29">
        <v>0</v>
      </c>
      <c r="G172" s="29">
        <v>0</v>
      </c>
      <c r="H172" s="29">
        <v>0</v>
      </c>
      <c r="I172" s="30">
        <v>0</v>
      </c>
      <c r="J172" s="31">
        <v>630799.9</v>
      </c>
      <c r="K172" s="18">
        <v>1156</v>
      </c>
      <c r="L172" s="32">
        <v>545.66999999999996</v>
      </c>
      <c r="M172" s="33">
        <v>-61.29</v>
      </c>
      <c r="N172" s="34">
        <v>0</v>
      </c>
      <c r="O172" s="34">
        <v>0</v>
      </c>
      <c r="P172" s="73">
        <f t="shared" si="5"/>
        <v>40</v>
      </c>
    </row>
    <row r="173" spans="1:16" ht="15.5" hidden="1">
      <c r="A173" s="46">
        <v>1673</v>
      </c>
      <c r="B173" s="28" t="s">
        <v>112</v>
      </c>
      <c r="C173" s="29">
        <v>355838.59</v>
      </c>
      <c r="D173" s="29">
        <v>0</v>
      </c>
      <c r="E173" s="29">
        <v>0</v>
      </c>
      <c r="F173" s="29">
        <v>0</v>
      </c>
      <c r="G173" s="29">
        <v>0</v>
      </c>
      <c r="H173" s="29">
        <v>0</v>
      </c>
      <c r="I173" s="30">
        <v>0</v>
      </c>
      <c r="J173" s="31">
        <v>355838.59</v>
      </c>
      <c r="K173" s="18">
        <v>655</v>
      </c>
      <c r="L173" s="32">
        <v>543.27</v>
      </c>
      <c r="M173" s="33">
        <v>-63.69</v>
      </c>
      <c r="N173" s="34">
        <v>0</v>
      </c>
      <c r="O173" s="34">
        <v>0</v>
      </c>
      <c r="P173" s="73">
        <f t="shared" si="5"/>
        <v>41</v>
      </c>
    </row>
    <row r="174" spans="1:16" ht="15.5" hidden="1">
      <c r="A174" s="46">
        <v>2009</v>
      </c>
      <c r="B174" s="28" t="s">
        <v>129</v>
      </c>
      <c r="C174" s="29">
        <v>771262.92</v>
      </c>
      <c r="D174" s="29">
        <v>0</v>
      </c>
      <c r="E174" s="29">
        <v>0</v>
      </c>
      <c r="F174" s="29">
        <v>0</v>
      </c>
      <c r="G174" s="29">
        <v>0</v>
      </c>
      <c r="H174" s="29">
        <v>0</v>
      </c>
      <c r="I174" s="30">
        <v>0</v>
      </c>
      <c r="J174" s="31">
        <v>771262.92</v>
      </c>
      <c r="K174" s="18">
        <v>1423</v>
      </c>
      <c r="L174" s="32">
        <v>542</v>
      </c>
      <c r="M174" s="33">
        <v>-64.959999999999994</v>
      </c>
      <c r="N174" s="34">
        <v>0</v>
      </c>
      <c r="O174" s="34">
        <v>0</v>
      </c>
      <c r="P174" s="73">
        <f t="shared" si="5"/>
        <v>42</v>
      </c>
    </row>
    <row r="175" spans="1:16" ht="15.5" hidden="1">
      <c r="A175" s="46">
        <v>4641</v>
      </c>
      <c r="B175" s="28" t="s">
        <v>313</v>
      </c>
      <c r="C175" s="29">
        <v>538249.19999999995</v>
      </c>
      <c r="D175" s="29">
        <v>3485.5</v>
      </c>
      <c r="E175" s="29">
        <v>0</v>
      </c>
      <c r="F175" s="29">
        <v>0</v>
      </c>
      <c r="G175" s="29">
        <v>0</v>
      </c>
      <c r="H175" s="29">
        <v>0</v>
      </c>
      <c r="I175" s="30">
        <v>0</v>
      </c>
      <c r="J175" s="31">
        <v>534763.69999999995</v>
      </c>
      <c r="K175" s="18">
        <v>987</v>
      </c>
      <c r="L175" s="32">
        <v>541.80999999999995</v>
      </c>
      <c r="M175" s="33">
        <v>-65.150000000000006</v>
      </c>
      <c r="N175" s="34">
        <v>0</v>
      </c>
      <c r="O175" s="34">
        <v>0</v>
      </c>
      <c r="P175" s="73">
        <f t="shared" si="5"/>
        <v>43</v>
      </c>
    </row>
    <row r="176" spans="1:16" ht="15.5" hidden="1">
      <c r="A176" s="46">
        <v>602</v>
      </c>
      <c r="B176" s="28" t="s">
        <v>47</v>
      </c>
      <c r="C176" s="29">
        <v>486254.23</v>
      </c>
      <c r="D176" s="29">
        <v>0</v>
      </c>
      <c r="E176" s="29">
        <v>1666.67</v>
      </c>
      <c r="F176" s="29">
        <v>0</v>
      </c>
      <c r="G176" s="29">
        <v>0</v>
      </c>
      <c r="H176" s="29">
        <v>0</v>
      </c>
      <c r="I176" s="30">
        <v>0</v>
      </c>
      <c r="J176" s="31">
        <v>484587.56</v>
      </c>
      <c r="K176" s="18">
        <v>897</v>
      </c>
      <c r="L176" s="32">
        <v>540.23</v>
      </c>
      <c r="M176" s="33">
        <v>-66.73</v>
      </c>
      <c r="N176" s="34">
        <v>0</v>
      </c>
      <c r="O176" s="34">
        <v>0</v>
      </c>
      <c r="P176" s="73">
        <f t="shared" si="5"/>
        <v>44</v>
      </c>
    </row>
    <row r="177" spans="1:16" ht="15.5" hidden="1">
      <c r="A177" s="46">
        <v>6069</v>
      </c>
      <c r="B177" s="28" t="s">
        <v>389</v>
      </c>
      <c r="C177" s="29">
        <v>31273</v>
      </c>
      <c r="D177" s="29">
        <v>0</v>
      </c>
      <c r="E177" s="29">
        <v>0</v>
      </c>
      <c r="F177" s="29">
        <v>0</v>
      </c>
      <c r="G177" s="29">
        <v>0</v>
      </c>
      <c r="H177" s="29">
        <v>0</v>
      </c>
      <c r="I177" s="30">
        <v>0</v>
      </c>
      <c r="J177" s="31">
        <v>31273</v>
      </c>
      <c r="K177" s="18">
        <v>58</v>
      </c>
      <c r="L177" s="32">
        <v>539.19000000000005</v>
      </c>
      <c r="M177" s="33">
        <v>-67.77</v>
      </c>
      <c r="N177" s="34">
        <v>0</v>
      </c>
      <c r="O177" s="34">
        <v>0</v>
      </c>
      <c r="P177" s="73">
        <f t="shared" si="5"/>
        <v>45</v>
      </c>
    </row>
    <row r="178" spans="1:16" ht="15.5" hidden="1">
      <c r="A178" s="46">
        <v>3206</v>
      </c>
      <c r="B178" s="28" t="s">
        <v>204</v>
      </c>
      <c r="C178" s="29">
        <v>302476.31</v>
      </c>
      <c r="D178" s="29">
        <v>0</v>
      </c>
      <c r="E178" s="29">
        <v>0</v>
      </c>
      <c r="F178" s="29">
        <v>0</v>
      </c>
      <c r="G178" s="29">
        <v>0</v>
      </c>
      <c r="H178" s="29">
        <v>0</v>
      </c>
      <c r="I178" s="30">
        <v>0</v>
      </c>
      <c r="J178" s="31">
        <v>302476.31</v>
      </c>
      <c r="K178" s="18">
        <v>562</v>
      </c>
      <c r="L178" s="32">
        <v>538.21</v>
      </c>
      <c r="M178" s="33">
        <v>-68.75</v>
      </c>
      <c r="N178" s="34">
        <v>0</v>
      </c>
      <c r="O178" s="34">
        <v>0</v>
      </c>
      <c r="P178" s="73">
        <f t="shared" si="5"/>
        <v>46</v>
      </c>
    </row>
    <row r="179" spans="1:16" ht="15.5" hidden="1">
      <c r="A179" s="46">
        <v>2142</v>
      </c>
      <c r="B179" s="28" t="s">
        <v>137</v>
      </c>
      <c r="C179" s="29">
        <v>99182.61</v>
      </c>
      <c r="D179" s="29">
        <v>0</v>
      </c>
      <c r="E179" s="29">
        <v>2348.65</v>
      </c>
      <c r="F179" s="29">
        <v>0</v>
      </c>
      <c r="G179" s="29">
        <v>0</v>
      </c>
      <c r="H179" s="29">
        <v>0</v>
      </c>
      <c r="I179" s="30">
        <v>0</v>
      </c>
      <c r="J179" s="31">
        <v>96833.96</v>
      </c>
      <c r="K179" s="18">
        <v>180</v>
      </c>
      <c r="L179" s="32">
        <v>537.97</v>
      </c>
      <c r="M179" s="33">
        <v>-68.989999999999995</v>
      </c>
      <c r="N179" s="34">
        <v>0</v>
      </c>
      <c r="O179" s="34">
        <v>0</v>
      </c>
      <c r="P179" s="73">
        <f t="shared" si="5"/>
        <v>47</v>
      </c>
    </row>
    <row r="180" spans="1:16" ht="15.5" hidden="1">
      <c r="A180" s="46">
        <v>2058</v>
      </c>
      <c r="B180" s="28" t="s">
        <v>133</v>
      </c>
      <c r="C180" s="29">
        <v>2221016.73</v>
      </c>
      <c r="D180" s="29">
        <v>0</v>
      </c>
      <c r="E180" s="29">
        <v>0</v>
      </c>
      <c r="F180" s="29">
        <v>95934.399999999994</v>
      </c>
      <c r="G180" s="29">
        <v>0</v>
      </c>
      <c r="H180" s="29">
        <v>0</v>
      </c>
      <c r="I180" s="30">
        <v>0</v>
      </c>
      <c r="J180" s="31">
        <v>2125082.33</v>
      </c>
      <c r="K180" s="18">
        <v>3976</v>
      </c>
      <c r="L180" s="32">
        <v>534.48</v>
      </c>
      <c r="M180" s="33">
        <v>-72.48</v>
      </c>
      <c r="N180" s="34">
        <v>0</v>
      </c>
      <c r="O180" s="34">
        <v>0</v>
      </c>
      <c r="P180" s="73">
        <f t="shared" si="5"/>
        <v>48</v>
      </c>
    </row>
    <row r="181" spans="1:16" ht="15.5" hidden="1">
      <c r="A181" s="46">
        <v>4151</v>
      </c>
      <c r="B181" s="28" t="s">
        <v>279</v>
      </c>
      <c r="C181" s="29">
        <v>502127.04</v>
      </c>
      <c r="D181" s="29">
        <v>255</v>
      </c>
      <c r="E181" s="29">
        <v>0</v>
      </c>
      <c r="F181" s="29">
        <v>0</v>
      </c>
      <c r="G181" s="29">
        <v>0</v>
      </c>
      <c r="H181" s="29">
        <v>0</v>
      </c>
      <c r="I181" s="30">
        <v>0</v>
      </c>
      <c r="J181" s="31">
        <v>501872.04</v>
      </c>
      <c r="K181" s="18">
        <v>939</v>
      </c>
      <c r="L181" s="32">
        <v>534.48</v>
      </c>
      <c r="M181" s="33">
        <v>-72.48</v>
      </c>
      <c r="N181" s="34">
        <v>0</v>
      </c>
      <c r="O181" s="34">
        <v>0</v>
      </c>
      <c r="P181" s="73">
        <f t="shared" si="5"/>
        <v>49</v>
      </c>
    </row>
    <row r="182" spans="1:16" ht="15.5" hidden="1">
      <c r="A182" s="46">
        <v>1729</v>
      </c>
      <c r="B182" s="28" t="s">
        <v>115</v>
      </c>
      <c r="C182" s="29">
        <v>447729.17</v>
      </c>
      <c r="D182" s="29">
        <v>9061.94</v>
      </c>
      <c r="E182" s="29">
        <v>0</v>
      </c>
      <c r="F182" s="29">
        <v>0</v>
      </c>
      <c r="G182" s="29">
        <v>0</v>
      </c>
      <c r="H182" s="29">
        <v>0</v>
      </c>
      <c r="I182" s="30">
        <v>0</v>
      </c>
      <c r="J182" s="31">
        <v>438667.23</v>
      </c>
      <c r="K182" s="18">
        <v>822</v>
      </c>
      <c r="L182" s="32">
        <v>533.66</v>
      </c>
      <c r="M182" s="33">
        <v>-73.3</v>
      </c>
      <c r="N182" s="34">
        <v>0</v>
      </c>
      <c r="O182" s="34">
        <v>0</v>
      </c>
      <c r="P182" s="73">
        <f t="shared" si="5"/>
        <v>50</v>
      </c>
    </row>
    <row r="183" spans="1:16" ht="15.5" hidden="1">
      <c r="A183" s="46">
        <v>4186</v>
      </c>
      <c r="B183" s="28" t="s">
        <v>282</v>
      </c>
      <c r="C183" s="29">
        <v>543766.68999999994</v>
      </c>
      <c r="D183" s="29">
        <v>8837</v>
      </c>
      <c r="E183" s="29">
        <v>0</v>
      </c>
      <c r="F183" s="29">
        <v>0</v>
      </c>
      <c r="G183" s="29">
        <v>0</v>
      </c>
      <c r="H183" s="29">
        <v>0</v>
      </c>
      <c r="I183" s="30">
        <v>0</v>
      </c>
      <c r="J183" s="31">
        <v>534929.68999999994</v>
      </c>
      <c r="K183" s="18">
        <v>1004</v>
      </c>
      <c r="L183" s="32">
        <v>532.79999999999995</v>
      </c>
      <c r="M183" s="33">
        <v>-74.16</v>
      </c>
      <c r="N183" s="34">
        <v>0</v>
      </c>
      <c r="O183" s="34">
        <v>0</v>
      </c>
      <c r="P183" s="73">
        <f t="shared" si="5"/>
        <v>51</v>
      </c>
    </row>
    <row r="184" spans="1:16" ht="15.5" hidden="1">
      <c r="A184" s="46">
        <v>3862</v>
      </c>
      <c r="B184" s="28" t="s">
        <v>252</v>
      </c>
      <c r="C184" s="29">
        <v>216092.49</v>
      </c>
      <c r="D184" s="29">
        <v>0</v>
      </c>
      <c r="E184" s="29">
        <v>0</v>
      </c>
      <c r="F184" s="29">
        <v>0</v>
      </c>
      <c r="G184" s="29">
        <v>0</v>
      </c>
      <c r="H184" s="29">
        <v>0</v>
      </c>
      <c r="I184" s="30">
        <v>0</v>
      </c>
      <c r="J184" s="31">
        <v>216092.49</v>
      </c>
      <c r="K184" s="18">
        <v>407</v>
      </c>
      <c r="L184" s="32">
        <v>530.94000000000005</v>
      </c>
      <c r="M184" s="33">
        <v>-76.02</v>
      </c>
      <c r="N184" s="34">
        <v>0</v>
      </c>
      <c r="O184" s="34">
        <v>0</v>
      </c>
      <c r="P184" s="73">
        <f t="shared" si="5"/>
        <v>52</v>
      </c>
    </row>
    <row r="185" spans="1:16" ht="15.5" hidden="1">
      <c r="A185" s="46">
        <v>1376</v>
      </c>
      <c r="B185" s="28" t="s">
        <v>91</v>
      </c>
      <c r="C185" s="29">
        <v>2187624.27</v>
      </c>
      <c r="D185" s="29">
        <v>0</v>
      </c>
      <c r="E185" s="29">
        <v>0</v>
      </c>
      <c r="F185" s="29">
        <v>0</v>
      </c>
      <c r="G185" s="29">
        <v>0</v>
      </c>
      <c r="H185" s="29">
        <v>0</v>
      </c>
      <c r="I185" s="30">
        <v>0</v>
      </c>
      <c r="J185" s="31">
        <v>2187624.27</v>
      </c>
      <c r="K185" s="18">
        <v>4123</v>
      </c>
      <c r="L185" s="32">
        <v>530.59</v>
      </c>
      <c r="M185" s="33">
        <v>-76.37</v>
      </c>
      <c r="N185" s="34">
        <v>0</v>
      </c>
      <c r="O185" s="34">
        <v>0</v>
      </c>
      <c r="P185" s="73">
        <f t="shared" si="5"/>
        <v>53</v>
      </c>
    </row>
    <row r="186" spans="1:16" ht="15.5" hidden="1">
      <c r="A186" s="46">
        <v>4613</v>
      </c>
      <c r="B186" s="28" t="s">
        <v>309</v>
      </c>
      <c r="C186" s="29">
        <v>2014362.65</v>
      </c>
      <c r="D186" s="29">
        <v>0</v>
      </c>
      <c r="E186" s="29">
        <v>0</v>
      </c>
      <c r="F186" s="29">
        <v>0</v>
      </c>
      <c r="G186" s="29">
        <v>0</v>
      </c>
      <c r="H186" s="29">
        <v>0</v>
      </c>
      <c r="I186" s="30">
        <v>0</v>
      </c>
      <c r="J186" s="31">
        <v>2014362.65</v>
      </c>
      <c r="K186" s="18">
        <v>3800</v>
      </c>
      <c r="L186" s="32">
        <v>530.1</v>
      </c>
      <c r="M186" s="33">
        <v>-76.86</v>
      </c>
      <c r="N186" s="34">
        <v>0</v>
      </c>
      <c r="O186" s="34">
        <v>0</v>
      </c>
      <c r="P186" s="73">
        <f t="shared" si="5"/>
        <v>54</v>
      </c>
    </row>
    <row r="187" spans="1:16" ht="15.5" hidden="1">
      <c r="A187" s="46">
        <v>3668</v>
      </c>
      <c r="B187" s="28" t="s">
        <v>242</v>
      </c>
      <c r="C187" s="29">
        <v>521176.31</v>
      </c>
      <c r="D187" s="29">
        <v>5771.16</v>
      </c>
      <c r="E187" s="29">
        <v>0</v>
      </c>
      <c r="F187" s="29">
        <v>0</v>
      </c>
      <c r="G187" s="29">
        <v>0</v>
      </c>
      <c r="H187" s="29">
        <v>0</v>
      </c>
      <c r="I187" s="30">
        <v>0</v>
      </c>
      <c r="J187" s="31">
        <v>515405.15</v>
      </c>
      <c r="K187" s="18">
        <v>975</v>
      </c>
      <c r="L187" s="32">
        <v>528.62</v>
      </c>
      <c r="M187" s="33">
        <v>-78.34</v>
      </c>
      <c r="N187" s="34">
        <v>0</v>
      </c>
      <c r="O187" s="34">
        <v>0</v>
      </c>
      <c r="P187" s="73">
        <f t="shared" si="5"/>
        <v>55</v>
      </c>
    </row>
    <row r="188" spans="1:16" ht="15.5" hidden="1">
      <c r="A188" s="46">
        <v>3213</v>
      </c>
      <c r="B188" s="28" t="s">
        <v>205</v>
      </c>
      <c r="C188" s="29">
        <v>257758.76</v>
      </c>
      <c r="D188" s="29">
        <v>0</v>
      </c>
      <c r="E188" s="29">
        <v>0</v>
      </c>
      <c r="F188" s="29">
        <v>0</v>
      </c>
      <c r="G188" s="29">
        <v>0</v>
      </c>
      <c r="H188" s="29">
        <v>0</v>
      </c>
      <c r="I188" s="30">
        <v>0</v>
      </c>
      <c r="J188" s="31">
        <v>257758.76</v>
      </c>
      <c r="K188" s="18">
        <v>488</v>
      </c>
      <c r="L188" s="32">
        <v>528.19000000000005</v>
      </c>
      <c r="M188" s="33">
        <v>-78.77</v>
      </c>
      <c r="N188" s="34">
        <v>0</v>
      </c>
      <c r="O188" s="34">
        <v>0</v>
      </c>
      <c r="P188" s="73">
        <f t="shared" si="5"/>
        <v>56</v>
      </c>
    </row>
    <row r="189" spans="1:16" ht="15.5" hidden="1">
      <c r="A189" s="46">
        <v>6685</v>
      </c>
      <c r="B189" s="28" t="s">
        <v>425</v>
      </c>
      <c r="C189" s="29">
        <v>2789714.38</v>
      </c>
      <c r="D189" s="29">
        <v>0</v>
      </c>
      <c r="E189" s="29">
        <v>19590</v>
      </c>
      <c r="F189" s="29">
        <v>0</v>
      </c>
      <c r="G189" s="29">
        <v>0</v>
      </c>
      <c r="H189" s="29">
        <v>0</v>
      </c>
      <c r="I189" s="30">
        <v>0</v>
      </c>
      <c r="J189" s="31">
        <v>2770124.38</v>
      </c>
      <c r="K189" s="18">
        <v>5250</v>
      </c>
      <c r="L189" s="32">
        <v>527.64</v>
      </c>
      <c r="M189" s="33">
        <v>-79.319999999999993</v>
      </c>
      <c r="N189" s="34">
        <v>0</v>
      </c>
      <c r="O189" s="34">
        <v>0</v>
      </c>
      <c r="P189" s="73">
        <f t="shared" si="5"/>
        <v>57</v>
      </c>
    </row>
    <row r="190" spans="1:16" ht="15.5" hidden="1">
      <c r="A190" s="46">
        <v>3661</v>
      </c>
      <c r="B190" s="28" t="s">
        <v>241</v>
      </c>
      <c r="C190" s="29">
        <v>455204.98</v>
      </c>
      <c r="D190" s="29">
        <v>0</v>
      </c>
      <c r="E190" s="29">
        <v>0</v>
      </c>
      <c r="F190" s="29">
        <v>0</v>
      </c>
      <c r="G190" s="29">
        <v>0</v>
      </c>
      <c r="H190" s="29">
        <v>0</v>
      </c>
      <c r="I190" s="30">
        <v>0</v>
      </c>
      <c r="J190" s="31">
        <v>455204.98</v>
      </c>
      <c r="K190" s="18">
        <v>864</v>
      </c>
      <c r="L190" s="32">
        <v>526.86</v>
      </c>
      <c r="M190" s="33">
        <v>-80.099999999999994</v>
      </c>
      <c r="N190" s="34">
        <v>0</v>
      </c>
      <c r="O190" s="34">
        <v>0</v>
      </c>
      <c r="P190" s="73">
        <f t="shared" si="5"/>
        <v>58</v>
      </c>
    </row>
    <row r="191" spans="1:16" ht="15.5" hidden="1">
      <c r="A191" s="46">
        <v>4228</v>
      </c>
      <c r="B191" s="28" t="s">
        <v>285</v>
      </c>
      <c r="C191" s="29">
        <v>468295.88</v>
      </c>
      <c r="D191" s="29">
        <v>0</v>
      </c>
      <c r="E191" s="29">
        <v>0</v>
      </c>
      <c r="F191" s="29">
        <v>0</v>
      </c>
      <c r="G191" s="29">
        <v>0</v>
      </c>
      <c r="H191" s="29">
        <v>0</v>
      </c>
      <c r="I191" s="30">
        <v>0</v>
      </c>
      <c r="J191" s="31">
        <v>468295.88</v>
      </c>
      <c r="K191" s="18">
        <v>893</v>
      </c>
      <c r="L191" s="32">
        <v>524.41</v>
      </c>
      <c r="M191" s="33">
        <v>-82.55</v>
      </c>
      <c r="N191" s="34">
        <v>0</v>
      </c>
      <c r="O191" s="34">
        <v>0</v>
      </c>
      <c r="P191" s="73">
        <f t="shared" si="5"/>
        <v>59</v>
      </c>
    </row>
    <row r="192" spans="1:16" ht="15.5" hidden="1">
      <c r="A192" s="46">
        <v>5348</v>
      </c>
      <c r="B192" s="28" t="s">
        <v>345</v>
      </c>
      <c r="C192" s="29">
        <v>418856.34</v>
      </c>
      <c r="D192" s="29">
        <v>0</v>
      </c>
      <c r="E192" s="29">
        <v>0</v>
      </c>
      <c r="F192" s="29">
        <v>0</v>
      </c>
      <c r="G192" s="29">
        <v>0</v>
      </c>
      <c r="H192" s="29">
        <v>0</v>
      </c>
      <c r="I192" s="30">
        <v>0</v>
      </c>
      <c r="J192" s="31">
        <v>418856.34</v>
      </c>
      <c r="K192" s="18">
        <v>799</v>
      </c>
      <c r="L192" s="32">
        <v>524.23</v>
      </c>
      <c r="M192" s="33">
        <v>-82.73</v>
      </c>
      <c r="N192" s="34">
        <v>0</v>
      </c>
      <c r="O192" s="34">
        <v>0</v>
      </c>
      <c r="P192" s="73">
        <f t="shared" si="5"/>
        <v>60</v>
      </c>
    </row>
    <row r="193" spans="1:16" ht="15.5" hidden="1">
      <c r="A193" s="46">
        <v>2744</v>
      </c>
      <c r="B193" s="28" t="s">
        <v>180</v>
      </c>
      <c r="C193" s="29">
        <v>453800.72</v>
      </c>
      <c r="D193" s="29">
        <v>0</v>
      </c>
      <c r="E193" s="29">
        <v>0</v>
      </c>
      <c r="F193" s="29">
        <v>0</v>
      </c>
      <c r="G193" s="29">
        <v>0</v>
      </c>
      <c r="H193" s="29">
        <v>0</v>
      </c>
      <c r="I193" s="30">
        <v>0</v>
      </c>
      <c r="J193" s="31">
        <v>453800.72</v>
      </c>
      <c r="K193" s="18">
        <v>867</v>
      </c>
      <c r="L193" s="32">
        <v>523.41</v>
      </c>
      <c r="M193" s="33">
        <v>-83.55</v>
      </c>
      <c r="N193" s="34">
        <v>0</v>
      </c>
      <c r="O193" s="34">
        <v>0</v>
      </c>
      <c r="P193" s="73">
        <f t="shared" si="5"/>
        <v>61</v>
      </c>
    </row>
    <row r="194" spans="1:16" ht="15.5" hidden="1">
      <c r="A194" s="46">
        <v>3871</v>
      </c>
      <c r="B194" s="28" t="s">
        <v>253</v>
      </c>
      <c r="C194" s="29">
        <v>392406.47</v>
      </c>
      <c r="D194" s="29">
        <v>0</v>
      </c>
      <c r="E194" s="29">
        <v>0</v>
      </c>
      <c r="F194" s="29">
        <v>0</v>
      </c>
      <c r="G194" s="29">
        <v>0</v>
      </c>
      <c r="H194" s="29">
        <v>0</v>
      </c>
      <c r="I194" s="30">
        <v>0</v>
      </c>
      <c r="J194" s="31">
        <v>392406.47</v>
      </c>
      <c r="K194" s="18">
        <v>753</v>
      </c>
      <c r="L194" s="32">
        <v>521.12</v>
      </c>
      <c r="M194" s="33">
        <v>-85.84</v>
      </c>
      <c r="N194" s="34">
        <v>0</v>
      </c>
      <c r="O194" s="34">
        <v>0</v>
      </c>
      <c r="P194" s="73">
        <f t="shared" si="5"/>
        <v>62</v>
      </c>
    </row>
    <row r="195" spans="1:16" ht="15.5" hidden="1">
      <c r="A195" s="46">
        <v>4802</v>
      </c>
      <c r="B195" s="28" t="s">
        <v>320</v>
      </c>
      <c r="C195" s="29">
        <v>1236757.3600000001</v>
      </c>
      <c r="D195" s="29">
        <v>0</v>
      </c>
      <c r="E195" s="29">
        <v>0</v>
      </c>
      <c r="F195" s="29">
        <v>0</v>
      </c>
      <c r="G195" s="29">
        <v>0</v>
      </c>
      <c r="H195" s="29">
        <v>0</v>
      </c>
      <c r="I195" s="30">
        <v>0</v>
      </c>
      <c r="J195" s="31">
        <v>1236757.3600000001</v>
      </c>
      <c r="K195" s="18">
        <v>2375</v>
      </c>
      <c r="L195" s="32">
        <v>520.74</v>
      </c>
      <c r="M195" s="33">
        <v>-86.22</v>
      </c>
      <c r="N195" s="34">
        <v>0</v>
      </c>
      <c r="O195" s="34">
        <v>0</v>
      </c>
      <c r="P195" s="73">
        <f t="shared" si="5"/>
        <v>63</v>
      </c>
    </row>
    <row r="196" spans="1:16" ht="15.5" hidden="1">
      <c r="A196" s="46">
        <v>6475</v>
      </c>
      <c r="B196" s="28" t="s">
        <v>419</v>
      </c>
      <c r="C196" s="29">
        <v>309526.12</v>
      </c>
      <c r="D196" s="29">
        <v>0</v>
      </c>
      <c r="E196" s="29">
        <v>0</v>
      </c>
      <c r="F196" s="29">
        <v>0</v>
      </c>
      <c r="G196" s="29">
        <v>0</v>
      </c>
      <c r="H196" s="29">
        <v>0</v>
      </c>
      <c r="I196" s="30">
        <v>0</v>
      </c>
      <c r="J196" s="31">
        <v>309526.12</v>
      </c>
      <c r="K196" s="18">
        <v>598</v>
      </c>
      <c r="L196" s="32">
        <v>517.6</v>
      </c>
      <c r="M196" s="33">
        <v>-89.36</v>
      </c>
      <c r="N196" s="34">
        <v>0</v>
      </c>
      <c r="O196" s="34">
        <v>0</v>
      </c>
      <c r="P196" s="73">
        <f t="shared" si="5"/>
        <v>64</v>
      </c>
    </row>
    <row r="197" spans="1:16" ht="15.5" hidden="1">
      <c r="A197" s="46">
        <v>3941</v>
      </c>
      <c r="B197" s="28" t="s">
        <v>261</v>
      </c>
      <c r="C197" s="29">
        <v>613158.46</v>
      </c>
      <c r="D197" s="29">
        <v>0</v>
      </c>
      <c r="E197" s="29">
        <v>0</v>
      </c>
      <c r="F197" s="29">
        <v>0</v>
      </c>
      <c r="G197" s="29">
        <v>0</v>
      </c>
      <c r="H197" s="29">
        <v>0</v>
      </c>
      <c r="I197" s="30">
        <v>0</v>
      </c>
      <c r="J197" s="31">
        <v>613158.46</v>
      </c>
      <c r="K197" s="18">
        <v>1186</v>
      </c>
      <c r="L197" s="32">
        <v>517</v>
      </c>
      <c r="M197" s="33">
        <v>-89.96</v>
      </c>
      <c r="N197" s="34">
        <v>0</v>
      </c>
      <c r="O197" s="34">
        <v>0</v>
      </c>
      <c r="P197" s="73">
        <f t="shared" si="5"/>
        <v>65</v>
      </c>
    </row>
    <row r="198" spans="1:16" ht="15.5" hidden="1">
      <c r="A198" s="46">
        <v>3619</v>
      </c>
      <c r="B198" s="28" t="s">
        <v>236</v>
      </c>
      <c r="C198" s="29">
        <v>42213708</v>
      </c>
      <c r="D198" s="29">
        <v>24964</v>
      </c>
      <c r="E198" s="29">
        <v>0</v>
      </c>
      <c r="F198" s="29">
        <v>0</v>
      </c>
      <c r="G198" s="29">
        <v>0</v>
      </c>
      <c r="H198" s="29">
        <v>0</v>
      </c>
      <c r="I198" s="30">
        <v>0</v>
      </c>
      <c r="J198" s="31">
        <v>42188744</v>
      </c>
      <c r="K198" s="18">
        <v>81754</v>
      </c>
      <c r="L198" s="32">
        <v>516.04999999999995</v>
      </c>
      <c r="M198" s="33">
        <v>-90.91</v>
      </c>
      <c r="N198" s="34">
        <v>0</v>
      </c>
      <c r="O198" s="34">
        <v>0</v>
      </c>
      <c r="P198" s="73">
        <f t="shared" si="5"/>
        <v>66</v>
      </c>
    </row>
    <row r="199" spans="1:16" ht="15.5" hidden="1">
      <c r="A199" s="46">
        <v>3409</v>
      </c>
      <c r="B199" s="28" t="s">
        <v>220</v>
      </c>
      <c r="C199" s="29">
        <v>1066251.18</v>
      </c>
      <c r="D199" s="29">
        <v>0</v>
      </c>
      <c r="E199" s="29">
        <v>0</v>
      </c>
      <c r="F199" s="29">
        <v>0</v>
      </c>
      <c r="G199" s="29">
        <v>0</v>
      </c>
      <c r="H199" s="29">
        <v>0</v>
      </c>
      <c r="I199" s="30">
        <v>0</v>
      </c>
      <c r="J199" s="31">
        <v>1066251.18</v>
      </c>
      <c r="K199" s="18">
        <v>2081</v>
      </c>
      <c r="L199" s="32">
        <v>512.37</v>
      </c>
      <c r="M199" s="33">
        <v>-94.59</v>
      </c>
      <c r="N199" s="34">
        <v>0</v>
      </c>
      <c r="O199" s="34">
        <v>0</v>
      </c>
      <c r="P199" s="73">
        <f t="shared" ref="P199:P262" si="6">P198+1</f>
        <v>67</v>
      </c>
    </row>
    <row r="200" spans="1:16" ht="15.5" hidden="1">
      <c r="A200" s="46">
        <v>4144</v>
      </c>
      <c r="B200" s="28" t="s">
        <v>278</v>
      </c>
      <c r="C200" s="29">
        <v>1927114.23</v>
      </c>
      <c r="D200" s="29">
        <v>1847.34</v>
      </c>
      <c r="E200" s="29">
        <v>0</v>
      </c>
      <c r="F200" s="29">
        <v>49666.22</v>
      </c>
      <c r="G200" s="29">
        <v>0</v>
      </c>
      <c r="H200" s="29">
        <v>0</v>
      </c>
      <c r="I200" s="30">
        <v>0</v>
      </c>
      <c r="J200" s="31">
        <v>1875600.67</v>
      </c>
      <c r="K200" s="18">
        <v>3664</v>
      </c>
      <c r="L200" s="32">
        <v>511.9</v>
      </c>
      <c r="M200" s="33">
        <v>-95.06</v>
      </c>
      <c r="N200" s="34">
        <v>0</v>
      </c>
      <c r="O200" s="34">
        <v>0</v>
      </c>
      <c r="P200" s="73">
        <f t="shared" si="6"/>
        <v>68</v>
      </c>
    </row>
    <row r="201" spans="1:16" ht="15.5" hidden="1">
      <c r="A201" s="46">
        <v>2814</v>
      </c>
      <c r="B201" s="28" t="s">
        <v>184</v>
      </c>
      <c r="C201" s="29">
        <v>502885.86</v>
      </c>
      <c r="D201" s="29">
        <v>360</v>
      </c>
      <c r="E201" s="29">
        <v>0</v>
      </c>
      <c r="F201" s="29">
        <v>0</v>
      </c>
      <c r="G201" s="29">
        <v>0</v>
      </c>
      <c r="H201" s="29">
        <v>0</v>
      </c>
      <c r="I201" s="30">
        <v>0</v>
      </c>
      <c r="J201" s="31">
        <v>502525.86</v>
      </c>
      <c r="K201" s="18">
        <v>984</v>
      </c>
      <c r="L201" s="32">
        <v>510.7</v>
      </c>
      <c r="M201" s="33">
        <v>-96.26</v>
      </c>
      <c r="N201" s="34">
        <v>0</v>
      </c>
      <c r="O201" s="34">
        <v>0</v>
      </c>
      <c r="P201" s="73">
        <f t="shared" si="6"/>
        <v>69</v>
      </c>
    </row>
    <row r="202" spans="1:16" ht="15.5" hidden="1">
      <c r="A202" s="46">
        <v>4795</v>
      </c>
      <c r="B202" s="28" t="s">
        <v>319</v>
      </c>
      <c r="C202" s="29">
        <v>253126.06</v>
      </c>
      <c r="D202" s="29">
        <v>0</v>
      </c>
      <c r="E202" s="29">
        <v>0</v>
      </c>
      <c r="F202" s="29">
        <v>0</v>
      </c>
      <c r="G202" s="29">
        <v>0</v>
      </c>
      <c r="H202" s="29">
        <v>0</v>
      </c>
      <c r="I202" s="30">
        <v>0</v>
      </c>
      <c r="J202" s="31">
        <v>253126.06</v>
      </c>
      <c r="K202" s="18">
        <v>496</v>
      </c>
      <c r="L202" s="32">
        <v>510.33</v>
      </c>
      <c r="M202" s="33">
        <v>-96.63</v>
      </c>
      <c r="N202" s="34">
        <v>0</v>
      </c>
      <c r="O202" s="34">
        <v>0</v>
      </c>
      <c r="P202" s="73">
        <f t="shared" si="6"/>
        <v>70</v>
      </c>
    </row>
    <row r="203" spans="1:16" ht="15.5" hidden="1">
      <c r="A203" s="46">
        <v>714</v>
      </c>
      <c r="B203" s="28" t="s">
        <v>56</v>
      </c>
      <c r="C203" s="29">
        <v>3271781.18</v>
      </c>
      <c r="D203" s="29">
        <v>0</v>
      </c>
      <c r="E203" s="29">
        <v>0</v>
      </c>
      <c r="F203" s="29">
        <v>0</v>
      </c>
      <c r="G203" s="29">
        <v>0</v>
      </c>
      <c r="H203" s="29">
        <v>0</v>
      </c>
      <c r="I203" s="30">
        <v>0</v>
      </c>
      <c r="J203" s="31">
        <v>3271781.18</v>
      </c>
      <c r="K203" s="18">
        <v>6451</v>
      </c>
      <c r="L203" s="32">
        <v>507.17</v>
      </c>
      <c r="M203" s="33">
        <v>-99.79</v>
      </c>
      <c r="N203" s="34">
        <v>0</v>
      </c>
      <c r="O203" s="34">
        <v>0</v>
      </c>
      <c r="P203" s="73">
        <f t="shared" si="6"/>
        <v>71</v>
      </c>
    </row>
    <row r="204" spans="1:16" ht="15.5" hidden="1">
      <c r="A204" s="46">
        <v>1295</v>
      </c>
      <c r="B204" s="28" t="s">
        <v>88</v>
      </c>
      <c r="C204" s="29">
        <v>391366.49</v>
      </c>
      <c r="D204" s="29">
        <v>0</v>
      </c>
      <c r="E204" s="29">
        <v>0</v>
      </c>
      <c r="F204" s="29">
        <v>0</v>
      </c>
      <c r="G204" s="29">
        <v>0</v>
      </c>
      <c r="H204" s="29">
        <v>0</v>
      </c>
      <c r="I204" s="30">
        <v>0</v>
      </c>
      <c r="J204" s="31">
        <v>391366.49</v>
      </c>
      <c r="K204" s="18">
        <v>772</v>
      </c>
      <c r="L204" s="32">
        <v>506.95</v>
      </c>
      <c r="M204" s="33">
        <v>-100.01</v>
      </c>
      <c r="N204" s="34">
        <v>0</v>
      </c>
      <c r="O204" s="34">
        <v>0</v>
      </c>
      <c r="P204" s="73">
        <f t="shared" si="6"/>
        <v>72</v>
      </c>
    </row>
    <row r="205" spans="1:16" ht="15.5" hidden="1">
      <c r="A205" s="46">
        <v>364</v>
      </c>
      <c r="B205" s="28" t="s">
        <v>36</v>
      </c>
      <c r="C205" s="29">
        <v>172726.12</v>
      </c>
      <c r="D205" s="29">
        <v>0</v>
      </c>
      <c r="E205" s="29">
        <v>0</v>
      </c>
      <c r="F205" s="29">
        <v>0</v>
      </c>
      <c r="G205" s="29">
        <v>0</v>
      </c>
      <c r="H205" s="29">
        <v>0</v>
      </c>
      <c r="I205" s="30">
        <v>0</v>
      </c>
      <c r="J205" s="31">
        <v>172726.12</v>
      </c>
      <c r="K205" s="18">
        <v>341</v>
      </c>
      <c r="L205" s="32">
        <v>506.53</v>
      </c>
      <c r="M205" s="33">
        <v>-100.43</v>
      </c>
      <c r="N205" s="34">
        <v>0</v>
      </c>
      <c r="O205" s="34">
        <v>0</v>
      </c>
      <c r="P205" s="73">
        <f t="shared" si="6"/>
        <v>73</v>
      </c>
    </row>
    <row r="206" spans="1:16" ht="15.5" hidden="1">
      <c r="A206" s="46">
        <v>3444</v>
      </c>
      <c r="B206" s="28" t="s">
        <v>226</v>
      </c>
      <c r="C206" s="29">
        <v>1713472.45</v>
      </c>
      <c r="D206" s="29">
        <v>0</v>
      </c>
      <c r="E206" s="29">
        <v>0</v>
      </c>
      <c r="F206" s="29">
        <v>0</v>
      </c>
      <c r="G206" s="29">
        <v>0</v>
      </c>
      <c r="H206" s="29">
        <v>0</v>
      </c>
      <c r="I206" s="30">
        <v>0</v>
      </c>
      <c r="J206" s="31">
        <v>1713472.45</v>
      </c>
      <c r="K206" s="18">
        <v>3392</v>
      </c>
      <c r="L206" s="32">
        <v>505.15</v>
      </c>
      <c r="M206" s="33">
        <v>-101.81</v>
      </c>
      <c r="N206" s="34">
        <v>0</v>
      </c>
      <c r="O206" s="34">
        <v>0</v>
      </c>
      <c r="P206" s="73">
        <f t="shared" si="6"/>
        <v>74</v>
      </c>
    </row>
    <row r="207" spans="1:16" ht="15.5" hidden="1">
      <c r="A207" s="46">
        <v>63</v>
      </c>
      <c r="B207" s="28" t="s">
        <v>10</v>
      </c>
      <c r="C207" s="29">
        <v>223121</v>
      </c>
      <c r="D207" s="29">
        <v>0</v>
      </c>
      <c r="E207" s="29">
        <v>0</v>
      </c>
      <c r="F207" s="29">
        <v>0</v>
      </c>
      <c r="G207" s="29">
        <v>0</v>
      </c>
      <c r="H207" s="29">
        <v>0</v>
      </c>
      <c r="I207" s="30">
        <v>0</v>
      </c>
      <c r="J207" s="31">
        <v>223121</v>
      </c>
      <c r="K207" s="18">
        <v>442</v>
      </c>
      <c r="L207" s="32">
        <v>504.8</v>
      </c>
      <c r="M207" s="33">
        <v>-102.16</v>
      </c>
      <c r="N207" s="34">
        <v>0</v>
      </c>
      <c r="O207" s="34">
        <v>0</v>
      </c>
      <c r="P207" s="73">
        <f t="shared" si="6"/>
        <v>75</v>
      </c>
    </row>
    <row r="208" spans="1:16" ht="15.5" hidden="1">
      <c r="A208" s="46">
        <v>6013</v>
      </c>
      <c r="B208" s="28" t="s">
        <v>386</v>
      </c>
      <c r="C208" s="29">
        <v>263318.17</v>
      </c>
      <c r="D208" s="29">
        <v>0</v>
      </c>
      <c r="E208" s="29">
        <v>0</v>
      </c>
      <c r="F208" s="29">
        <v>1039.52</v>
      </c>
      <c r="G208" s="29">
        <v>0</v>
      </c>
      <c r="H208" s="29">
        <v>0</v>
      </c>
      <c r="I208" s="30">
        <v>0</v>
      </c>
      <c r="J208" s="31">
        <v>262278.64999999997</v>
      </c>
      <c r="K208" s="18">
        <v>520</v>
      </c>
      <c r="L208" s="32">
        <v>504.38</v>
      </c>
      <c r="M208" s="33">
        <v>-102.58</v>
      </c>
      <c r="N208" s="34">
        <v>0</v>
      </c>
      <c r="O208" s="34">
        <v>0</v>
      </c>
      <c r="P208" s="73">
        <f t="shared" si="6"/>
        <v>76</v>
      </c>
    </row>
    <row r="209" spans="1:16" ht="15.5" hidden="1">
      <c r="A209" s="46">
        <v>126</v>
      </c>
      <c r="B209" s="28" t="s">
        <v>17</v>
      </c>
      <c r="C209" s="29">
        <v>489057.75</v>
      </c>
      <c r="D209" s="29">
        <v>0</v>
      </c>
      <c r="E209" s="29">
        <v>0</v>
      </c>
      <c r="F209" s="29">
        <v>0</v>
      </c>
      <c r="G209" s="29">
        <v>0</v>
      </c>
      <c r="H209" s="29">
        <v>0</v>
      </c>
      <c r="I209" s="30">
        <v>0</v>
      </c>
      <c r="J209" s="31">
        <v>489057.75</v>
      </c>
      <c r="K209" s="18">
        <v>971</v>
      </c>
      <c r="L209" s="32">
        <v>503.66</v>
      </c>
      <c r="M209" s="33">
        <v>-103.3</v>
      </c>
      <c r="N209" s="34">
        <v>0</v>
      </c>
      <c r="O209" s="34">
        <v>0</v>
      </c>
      <c r="P209" s="73">
        <f t="shared" si="6"/>
        <v>77</v>
      </c>
    </row>
    <row r="210" spans="1:16" ht="15.5" hidden="1">
      <c r="A210" s="46">
        <v>5432</v>
      </c>
      <c r="B210" s="28" t="s">
        <v>352</v>
      </c>
      <c r="C210" s="29">
        <v>828276.14</v>
      </c>
      <c r="D210" s="29">
        <v>28585.33</v>
      </c>
      <c r="E210" s="29">
        <v>0</v>
      </c>
      <c r="F210" s="29">
        <v>0</v>
      </c>
      <c r="G210" s="29">
        <v>1605.62</v>
      </c>
      <c r="H210" s="29">
        <v>0</v>
      </c>
      <c r="I210" s="30">
        <v>0</v>
      </c>
      <c r="J210" s="31">
        <v>799690.81</v>
      </c>
      <c r="K210" s="18">
        <v>1589</v>
      </c>
      <c r="L210" s="32">
        <v>503.27</v>
      </c>
      <c r="M210" s="33">
        <v>-103.69</v>
      </c>
      <c r="N210" s="34">
        <v>0</v>
      </c>
      <c r="O210" s="34">
        <v>0</v>
      </c>
      <c r="P210" s="73">
        <f t="shared" si="6"/>
        <v>78</v>
      </c>
    </row>
    <row r="211" spans="1:16" ht="15.5" hidden="1">
      <c r="A211" s="46">
        <v>5663</v>
      </c>
      <c r="B211" s="28" t="s">
        <v>367</v>
      </c>
      <c r="C211" s="29">
        <v>2378223.34</v>
      </c>
      <c r="D211" s="29">
        <v>0</v>
      </c>
      <c r="E211" s="29">
        <v>0</v>
      </c>
      <c r="F211" s="29">
        <v>0</v>
      </c>
      <c r="G211" s="29">
        <v>0</v>
      </c>
      <c r="H211" s="29">
        <v>0</v>
      </c>
      <c r="I211" s="30">
        <v>0</v>
      </c>
      <c r="J211" s="31">
        <v>2378223.34</v>
      </c>
      <c r="K211" s="18">
        <v>4729</v>
      </c>
      <c r="L211" s="32">
        <v>502.9</v>
      </c>
      <c r="M211" s="33">
        <v>-104.06</v>
      </c>
      <c r="N211" s="34">
        <v>0</v>
      </c>
      <c r="O211" s="34">
        <v>0</v>
      </c>
      <c r="P211" s="73">
        <f t="shared" si="6"/>
        <v>79</v>
      </c>
    </row>
    <row r="212" spans="1:16" ht="15.5" hidden="1">
      <c r="A212" s="46">
        <v>119</v>
      </c>
      <c r="B212" s="28" t="s">
        <v>16</v>
      </c>
      <c r="C212" s="29">
        <v>839432.76</v>
      </c>
      <c r="D212" s="29">
        <v>0</v>
      </c>
      <c r="E212" s="29">
        <v>0</v>
      </c>
      <c r="F212" s="29">
        <v>3852.3</v>
      </c>
      <c r="G212" s="29">
        <v>0</v>
      </c>
      <c r="H212" s="29">
        <v>0</v>
      </c>
      <c r="I212" s="30">
        <v>0</v>
      </c>
      <c r="J212" s="31">
        <v>835580.46</v>
      </c>
      <c r="K212" s="18">
        <v>1667</v>
      </c>
      <c r="L212" s="32">
        <v>501.25</v>
      </c>
      <c r="M212" s="33">
        <v>-105.71</v>
      </c>
      <c r="N212" s="34">
        <v>0</v>
      </c>
      <c r="O212" s="34">
        <v>0</v>
      </c>
      <c r="P212" s="73">
        <f t="shared" si="6"/>
        <v>80</v>
      </c>
    </row>
    <row r="213" spans="1:16" ht="15.5" hidden="1">
      <c r="A213" s="46">
        <v>4781</v>
      </c>
      <c r="B213" s="28" t="s">
        <v>318</v>
      </c>
      <c r="C213" s="29">
        <v>1265973.8600000001</v>
      </c>
      <c r="D213" s="29">
        <v>0</v>
      </c>
      <c r="E213" s="29">
        <v>0</v>
      </c>
      <c r="F213" s="29">
        <v>0</v>
      </c>
      <c r="G213" s="29">
        <v>0</v>
      </c>
      <c r="H213" s="29">
        <v>0</v>
      </c>
      <c r="I213" s="30">
        <v>0</v>
      </c>
      <c r="J213" s="31">
        <v>1265973.8600000001</v>
      </c>
      <c r="K213" s="18">
        <v>2535</v>
      </c>
      <c r="L213" s="32">
        <v>499.4</v>
      </c>
      <c r="M213" s="33">
        <v>-107.56</v>
      </c>
      <c r="N213" s="34">
        <v>0</v>
      </c>
      <c r="O213" s="34">
        <v>0</v>
      </c>
      <c r="P213" s="73">
        <f t="shared" si="6"/>
        <v>81</v>
      </c>
    </row>
    <row r="214" spans="1:16" ht="15.5" hidden="1">
      <c r="A214" s="46">
        <v>1666</v>
      </c>
      <c r="B214" s="28" t="s">
        <v>111</v>
      </c>
      <c r="C214" s="29">
        <v>170775.43</v>
      </c>
      <c r="D214" s="29">
        <v>0</v>
      </c>
      <c r="E214" s="29">
        <v>0</v>
      </c>
      <c r="F214" s="29">
        <v>0</v>
      </c>
      <c r="G214" s="29">
        <v>0</v>
      </c>
      <c r="H214" s="29">
        <v>0</v>
      </c>
      <c r="I214" s="30">
        <v>0</v>
      </c>
      <c r="J214" s="31">
        <v>170775.43</v>
      </c>
      <c r="K214" s="18">
        <v>342</v>
      </c>
      <c r="L214" s="32">
        <v>499.34</v>
      </c>
      <c r="M214" s="33">
        <v>-107.62</v>
      </c>
      <c r="N214" s="34">
        <v>0</v>
      </c>
      <c r="O214" s="34">
        <v>0</v>
      </c>
      <c r="P214" s="73">
        <f t="shared" si="6"/>
        <v>82</v>
      </c>
    </row>
    <row r="215" spans="1:16" ht="15.5" hidden="1">
      <c r="A215" s="46">
        <v>3899</v>
      </c>
      <c r="B215" s="28" t="s">
        <v>255</v>
      </c>
      <c r="C215" s="29">
        <v>513692.94</v>
      </c>
      <c r="D215" s="29">
        <v>2376.9299999999998</v>
      </c>
      <c r="E215" s="29">
        <v>710</v>
      </c>
      <c r="F215" s="29">
        <v>0</v>
      </c>
      <c r="G215" s="29">
        <v>0</v>
      </c>
      <c r="H215" s="29">
        <v>0</v>
      </c>
      <c r="I215" s="30">
        <v>0</v>
      </c>
      <c r="J215" s="31">
        <v>510606.01</v>
      </c>
      <c r="K215" s="18">
        <v>1024</v>
      </c>
      <c r="L215" s="32">
        <v>498.64</v>
      </c>
      <c r="M215" s="33">
        <v>-108.32</v>
      </c>
      <c r="N215" s="34">
        <v>0</v>
      </c>
      <c r="O215" s="34">
        <v>0</v>
      </c>
      <c r="P215" s="73">
        <f t="shared" si="6"/>
        <v>83</v>
      </c>
    </row>
    <row r="216" spans="1:16" ht="15.5" hidden="1">
      <c r="A216" s="46">
        <v>6692</v>
      </c>
      <c r="B216" s="28" t="s">
        <v>426</v>
      </c>
      <c r="C216" s="29">
        <v>606277.37</v>
      </c>
      <c r="D216" s="29">
        <v>0</v>
      </c>
      <c r="E216" s="29">
        <v>0</v>
      </c>
      <c r="F216" s="29">
        <v>0</v>
      </c>
      <c r="G216" s="29">
        <v>0</v>
      </c>
      <c r="H216" s="29">
        <v>0</v>
      </c>
      <c r="I216" s="30">
        <v>0</v>
      </c>
      <c r="J216" s="31">
        <v>606277.37</v>
      </c>
      <c r="K216" s="18">
        <v>1217</v>
      </c>
      <c r="L216" s="32">
        <v>498.17</v>
      </c>
      <c r="M216" s="33">
        <v>-108.79</v>
      </c>
      <c r="N216" s="34">
        <v>0</v>
      </c>
      <c r="O216" s="34">
        <v>0</v>
      </c>
      <c r="P216" s="73">
        <f t="shared" si="6"/>
        <v>84</v>
      </c>
    </row>
    <row r="217" spans="1:16" ht="15.5" hidden="1">
      <c r="A217" s="46">
        <v>2310</v>
      </c>
      <c r="B217" s="28" t="s">
        <v>149</v>
      </c>
      <c r="C217" s="29">
        <v>141880.6</v>
      </c>
      <c r="D217" s="29">
        <v>0</v>
      </c>
      <c r="E217" s="29">
        <v>0</v>
      </c>
      <c r="F217" s="29">
        <v>0</v>
      </c>
      <c r="G217" s="29">
        <v>0</v>
      </c>
      <c r="H217" s="29">
        <v>0</v>
      </c>
      <c r="I217" s="30">
        <v>0</v>
      </c>
      <c r="J217" s="31">
        <v>141880.6</v>
      </c>
      <c r="K217" s="18">
        <v>285</v>
      </c>
      <c r="L217" s="32">
        <v>497.83</v>
      </c>
      <c r="M217" s="33">
        <v>-109.13</v>
      </c>
      <c r="N217" s="34">
        <v>0</v>
      </c>
      <c r="O217" s="34">
        <v>0</v>
      </c>
      <c r="P217" s="73">
        <f t="shared" si="6"/>
        <v>85</v>
      </c>
    </row>
    <row r="218" spans="1:16" ht="15.5" hidden="1">
      <c r="A218" s="46">
        <v>2646</v>
      </c>
      <c r="B218" s="28" t="s">
        <v>174</v>
      </c>
      <c r="C218" s="29">
        <v>370288.37</v>
      </c>
      <c r="D218" s="29">
        <v>1030.04</v>
      </c>
      <c r="E218" s="29">
        <v>0</v>
      </c>
      <c r="F218" s="29">
        <v>0</v>
      </c>
      <c r="G218" s="29">
        <v>0</v>
      </c>
      <c r="H218" s="29">
        <v>0</v>
      </c>
      <c r="I218" s="30">
        <v>0</v>
      </c>
      <c r="J218" s="31">
        <v>369258.33</v>
      </c>
      <c r="K218" s="18">
        <v>743</v>
      </c>
      <c r="L218" s="32">
        <v>496.98</v>
      </c>
      <c r="M218" s="33">
        <v>-109.98</v>
      </c>
      <c r="N218" s="34">
        <v>0</v>
      </c>
      <c r="O218" s="34">
        <v>0</v>
      </c>
      <c r="P218" s="73">
        <f t="shared" si="6"/>
        <v>86</v>
      </c>
    </row>
    <row r="219" spans="1:16" ht="15.5" hidden="1">
      <c r="A219" s="46">
        <v>154</v>
      </c>
      <c r="B219" s="28" t="s">
        <v>20</v>
      </c>
      <c r="C219" s="29">
        <v>592069.65</v>
      </c>
      <c r="D219" s="29">
        <v>0</v>
      </c>
      <c r="E219" s="29">
        <v>13234.08</v>
      </c>
      <c r="F219" s="29">
        <v>0</v>
      </c>
      <c r="G219" s="29">
        <v>0</v>
      </c>
      <c r="H219" s="29">
        <v>0</v>
      </c>
      <c r="I219" s="30">
        <v>0</v>
      </c>
      <c r="J219" s="31">
        <v>578835.57000000007</v>
      </c>
      <c r="K219" s="18">
        <v>1166</v>
      </c>
      <c r="L219" s="32">
        <v>496.43</v>
      </c>
      <c r="M219" s="33">
        <v>-110.53</v>
      </c>
      <c r="N219" s="34">
        <v>0</v>
      </c>
      <c r="O219" s="34">
        <v>0</v>
      </c>
      <c r="P219" s="73">
        <f t="shared" si="6"/>
        <v>87</v>
      </c>
    </row>
    <row r="220" spans="1:16" ht="15.5" hidden="1">
      <c r="A220" s="46">
        <v>5390</v>
      </c>
      <c r="B220" s="28" t="s">
        <v>350</v>
      </c>
      <c r="C220" s="29">
        <v>1343778.05</v>
      </c>
      <c r="D220" s="29">
        <v>0</v>
      </c>
      <c r="E220" s="29">
        <v>0</v>
      </c>
      <c r="F220" s="29">
        <v>0</v>
      </c>
      <c r="G220" s="29">
        <v>0</v>
      </c>
      <c r="H220" s="29">
        <v>0</v>
      </c>
      <c r="I220" s="30">
        <v>0</v>
      </c>
      <c r="J220" s="31">
        <v>1343778.05</v>
      </c>
      <c r="K220" s="18">
        <v>2712</v>
      </c>
      <c r="L220" s="32">
        <v>495.49</v>
      </c>
      <c r="M220" s="33">
        <v>-111.47</v>
      </c>
      <c r="N220" s="34">
        <v>0</v>
      </c>
      <c r="O220" s="34">
        <v>0</v>
      </c>
      <c r="P220" s="73">
        <f t="shared" si="6"/>
        <v>88</v>
      </c>
    </row>
    <row r="221" spans="1:16" ht="15.5" hidden="1">
      <c r="A221" s="46">
        <v>5306</v>
      </c>
      <c r="B221" s="28" t="s">
        <v>344</v>
      </c>
      <c r="C221" s="29">
        <v>312981.71000000002</v>
      </c>
      <c r="D221" s="29">
        <v>0</v>
      </c>
      <c r="E221" s="29">
        <v>0</v>
      </c>
      <c r="F221" s="29">
        <v>0</v>
      </c>
      <c r="G221" s="29">
        <v>0</v>
      </c>
      <c r="H221" s="29">
        <v>0</v>
      </c>
      <c r="I221" s="30">
        <v>0</v>
      </c>
      <c r="J221" s="31">
        <v>312981.71000000002</v>
      </c>
      <c r="K221" s="18">
        <v>632</v>
      </c>
      <c r="L221" s="32">
        <v>495.22</v>
      </c>
      <c r="M221" s="33">
        <v>-111.74</v>
      </c>
      <c r="N221" s="34">
        <v>0</v>
      </c>
      <c r="O221" s="34">
        <v>0</v>
      </c>
      <c r="P221" s="73">
        <f t="shared" si="6"/>
        <v>89</v>
      </c>
    </row>
    <row r="222" spans="1:16" ht="15.5" hidden="1">
      <c r="A222" s="46">
        <v>6678</v>
      </c>
      <c r="B222" s="28" t="s">
        <v>424</v>
      </c>
      <c r="C222" s="29">
        <v>882759.61</v>
      </c>
      <c r="D222" s="29">
        <v>0</v>
      </c>
      <c r="E222" s="29">
        <v>0</v>
      </c>
      <c r="F222" s="29">
        <v>0</v>
      </c>
      <c r="G222" s="29">
        <v>0</v>
      </c>
      <c r="H222" s="29">
        <v>0</v>
      </c>
      <c r="I222" s="30">
        <v>0</v>
      </c>
      <c r="J222" s="31">
        <v>882759.61</v>
      </c>
      <c r="K222" s="18">
        <v>1789</v>
      </c>
      <c r="L222" s="32">
        <v>493.44</v>
      </c>
      <c r="M222" s="33">
        <v>-113.52</v>
      </c>
      <c r="N222" s="34">
        <v>0</v>
      </c>
      <c r="O222" s="34">
        <v>0</v>
      </c>
      <c r="P222" s="73">
        <f t="shared" si="6"/>
        <v>90</v>
      </c>
    </row>
    <row r="223" spans="1:16" ht="15.5" hidden="1">
      <c r="A223" s="46">
        <v>6608</v>
      </c>
      <c r="B223" s="28" t="s">
        <v>422</v>
      </c>
      <c r="C223" s="29">
        <v>739658.35</v>
      </c>
      <c r="D223" s="29">
        <v>3800</v>
      </c>
      <c r="E223" s="29">
        <v>600.54999999999995</v>
      </c>
      <c r="F223" s="29">
        <v>0</v>
      </c>
      <c r="G223" s="29">
        <v>0</v>
      </c>
      <c r="H223" s="29">
        <v>0</v>
      </c>
      <c r="I223" s="30">
        <v>0</v>
      </c>
      <c r="J223" s="31">
        <v>735257.79999999993</v>
      </c>
      <c r="K223" s="18">
        <v>1495</v>
      </c>
      <c r="L223" s="32">
        <v>491.81</v>
      </c>
      <c r="M223" s="33">
        <v>-115.15</v>
      </c>
      <c r="N223" s="34">
        <v>0</v>
      </c>
      <c r="O223" s="34">
        <v>0</v>
      </c>
      <c r="P223" s="73">
        <f t="shared" si="6"/>
        <v>91</v>
      </c>
    </row>
    <row r="224" spans="1:16" ht="15.5" hidden="1">
      <c r="A224" s="46">
        <v>3633</v>
      </c>
      <c r="B224" s="28" t="s">
        <v>237</v>
      </c>
      <c r="C224" s="29">
        <v>368260.98</v>
      </c>
      <c r="D224" s="29">
        <v>0</v>
      </c>
      <c r="E224" s="29">
        <v>0</v>
      </c>
      <c r="F224" s="29">
        <v>0</v>
      </c>
      <c r="G224" s="29">
        <v>0</v>
      </c>
      <c r="H224" s="29">
        <v>0</v>
      </c>
      <c r="I224" s="30">
        <v>0</v>
      </c>
      <c r="J224" s="31">
        <v>368260.98</v>
      </c>
      <c r="K224" s="18">
        <v>750</v>
      </c>
      <c r="L224" s="32">
        <v>491.01</v>
      </c>
      <c r="M224" s="33">
        <v>-115.95</v>
      </c>
      <c r="N224" s="34">
        <v>0</v>
      </c>
      <c r="O224" s="34">
        <v>0</v>
      </c>
      <c r="P224" s="73">
        <f t="shared" si="6"/>
        <v>92</v>
      </c>
    </row>
    <row r="225" spans="1:16" ht="15.5" hidden="1">
      <c r="A225" s="46">
        <v>6461</v>
      </c>
      <c r="B225" s="28" t="s">
        <v>417</v>
      </c>
      <c r="C225" s="29">
        <v>970941.82</v>
      </c>
      <c r="D225" s="29">
        <v>0</v>
      </c>
      <c r="E225" s="29">
        <v>0</v>
      </c>
      <c r="F225" s="29">
        <v>0</v>
      </c>
      <c r="G225" s="29">
        <v>0</v>
      </c>
      <c r="H225" s="29">
        <v>0</v>
      </c>
      <c r="I225" s="30">
        <v>0</v>
      </c>
      <c r="J225" s="31">
        <v>970941.82</v>
      </c>
      <c r="K225" s="18">
        <v>1978</v>
      </c>
      <c r="L225" s="32">
        <v>490.87</v>
      </c>
      <c r="M225" s="33">
        <v>-116.09</v>
      </c>
      <c r="N225" s="34">
        <v>0</v>
      </c>
      <c r="O225" s="34">
        <v>0</v>
      </c>
      <c r="P225" s="73">
        <f t="shared" si="6"/>
        <v>93</v>
      </c>
    </row>
    <row r="226" spans="1:16" ht="15.5" hidden="1">
      <c r="A226" s="46">
        <v>5852</v>
      </c>
      <c r="B226" s="28" t="s">
        <v>379</v>
      </c>
      <c r="C226" s="29">
        <v>351577.18</v>
      </c>
      <c r="D226" s="29">
        <v>5200</v>
      </c>
      <c r="E226" s="29">
        <v>0</v>
      </c>
      <c r="F226" s="29">
        <v>0</v>
      </c>
      <c r="G226" s="29">
        <v>0</v>
      </c>
      <c r="H226" s="29">
        <v>0</v>
      </c>
      <c r="I226" s="30">
        <v>0</v>
      </c>
      <c r="J226" s="31">
        <v>346377.18</v>
      </c>
      <c r="K226" s="18">
        <v>709</v>
      </c>
      <c r="L226" s="32">
        <v>488.54</v>
      </c>
      <c r="M226" s="33">
        <v>-118.42</v>
      </c>
      <c r="N226" s="34">
        <v>0</v>
      </c>
      <c r="O226" s="34">
        <v>0</v>
      </c>
      <c r="P226" s="73">
        <f t="shared" si="6"/>
        <v>94</v>
      </c>
    </row>
    <row r="227" spans="1:16" ht="15.5" hidden="1">
      <c r="A227" s="46">
        <v>2884</v>
      </c>
      <c r="B227" s="28" t="s">
        <v>191</v>
      </c>
      <c r="C227" s="29">
        <v>686944.06</v>
      </c>
      <c r="D227" s="29">
        <v>0</v>
      </c>
      <c r="E227" s="29">
        <v>0</v>
      </c>
      <c r="F227" s="29">
        <v>0</v>
      </c>
      <c r="G227" s="29">
        <v>0</v>
      </c>
      <c r="H227" s="29">
        <v>0</v>
      </c>
      <c r="I227" s="30">
        <v>0</v>
      </c>
      <c r="J227" s="31">
        <v>686944.06</v>
      </c>
      <c r="K227" s="18">
        <v>1414</v>
      </c>
      <c r="L227" s="32">
        <v>485.82</v>
      </c>
      <c r="M227" s="33">
        <v>-121.14</v>
      </c>
      <c r="N227" s="34">
        <v>0</v>
      </c>
      <c r="O227" s="34">
        <v>0</v>
      </c>
      <c r="P227" s="73">
        <f t="shared" si="6"/>
        <v>95</v>
      </c>
    </row>
    <row r="228" spans="1:16" ht="15.5" hidden="1">
      <c r="A228" s="46">
        <v>1428</v>
      </c>
      <c r="B228" s="28" t="s">
        <v>96</v>
      </c>
      <c r="C228" s="29">
        <v>632508.12</v>
      </c>
      <c r="D228" s="29">
        <v>0</v>
      </c>
      <c r="E228" s="29">
        <v>0</v>
      </c>
      <c r="F228" s="29">
        <v>0</v>
      </c>
      <c r="G228" s="29">
        <v>0</v>
      </c>
      <c r="H228" s="29">
        <v>0</v>
      </c>
      <c r="I228" s="30">
        <v>0</v>
      </c>
      <c r="J228" s="31">
        <v>632508.12</v>
      </c>
      <c r="K228" s="18">
        <v>1306</v>
      </c>
      <c r="L228" s="32">
        <v>484.31</v>
      </c>
      <c r="M228" s="33">
        <v>-122.65</v>
      </c>
      <c r="N228" s="34">
        <v>0</v>
      </c>
      <c r="O228" s="34">
        <v>0</v>
      </c>
      <c r="P228" s="73">
        <f t="shared" si="6"/>
        <v>96</v>
      </c>
    </row>
    <row r="229" spans="1:16" ht="15.5" hidden="1">
      <c r="A229" s="46">
        <v>3171</v>
      </c>
      <c r="B229" s="28" t="s">
        <v>203</v>
      </c>
      <c r="C229" s="29">
        <v>558634.67000000004</v>
      </c>
      <c r="D229" s="29">
        <v>0</v>
      </c>
      <c r="E229" s="29">
        <v>2202.75</v>
      </c>
      <c r="F229" s="29">
        <v>0</v>
      </c>
      <c r="G229" s="29">
        <v>0</v>
      </c>
      <c r="H229" s="29">
        <v>0</v>
      </c>
      <c r="I229" s="30">
        <v>0</v>
      </c>
      <c r="J229" s="31">
        <v>556431.92000000004</v>
      </c>
      <c r="K229" s="18">
        <v>1152</v>
      </c>
      <c r="L229" s="32">
        <v>483.01</v>
      </c>
      <c r="M229" s="33">
        <v>-123.95</v>
      </c>
      <c r="N229" s="34">
        <v>0</v>
      </c>
      <c r="O229" s="34">
        <v>0</v>
      </c>
      <c r="P229" s="73">
        <f t="shared" si="6"/>
        <v>97</v>
      </c>
    </row>
    <row r="230" spans="1:16" ht="15.5" hidden="1">
      <c r="A230" s="46">
        <v>6384</v>
      </c>
      <c r="B230" s="28" t="s">
        <v>412</v>
      </c>
      <c r="C230" s="29">
        <v>438366.33</v>
      </c>
      <c r="D230" s="29">
        <v>0</v>
      </c>
      <c r="E230" s="29">
        <v>4687.21</v>
      </c>
      <c r="F230" s="29">
        <v>0</v>
      </c>
      <c r="G230" s="29">
        <v>0</v>
      </c>
      <c r="H230" s="29">
        <v>0</v>
      </c>
      <c r="I230" s="30">
        <v>0</v>
      </c>
      <c r="J230" s="31">
        <v>433679.12</v>
      </c>
      <c r="K230" s="18">
        <v>898</v>
      </c>
      <c r="L230" s="32">
        <v>482.94</v>
      </c>
      <c r="M230" s="33">
        <v>-124.02</v>
      </c>
      <c r="N230" s="34">
        <v>0</v>
      </c>
      <c r="O230" s="34">
        <v>0</v>
      </c>
      <c r="P230" s="73">
        <f t="shared" si="6"/>
        <v>98</v>
      </c>
    </row>
    <row r="231" spans="1:16" ht="15.5" hidden="1">
      <c r="A231" s="46">
        <v>4606</v>
      </c>
      <c r="B231" s="28" t="s">
        <v>308</v>
      </c>
      <c r="C231" s="29">
        <v>207979.6</v>
      </c>
      <c r="D231" s="29">
        <v>0</v>
      </c>
      <c r="E231" s="29">
        <v>0</v>
      </c>
      <c r="F231" s="29">
        <v>11144</v>
      </c>
      <c r="G231" s="29">
        <v>0</v>
      </c>
      <c r="H231" s="29">
        <v>0</v>
      </c>
      <c r="I231" s="30">
        <v>0</v>
      </c>
      <c r="J231" s="31">
        <v>196835.6</v>
      </c>
      <c r="K231" s="18">
        <v>409</v>
      </c>
      <c r="L231" s="32">
        <v>481.26</v>
      </c>
      <c r="M231" s="33">
        <v>-125.7</v>
      </c>
      <c r="N231" s="34">
        <v>0</v>
      </c>
      <c r="O231" s="34">
        <v>0</v>
      </c>
      <c r="P231" s="73">
        <f t="shared" si="6"/>
        <v>99</v>
      </c>
    </row>
    <row r="232" spans="1:16" ht="15.5" hidden="1">
      <c r="A232" s="46">
        <v>3787</v>
      </c>
      <c r="B232" s="28" t="s">
        <v>247</v>
      </c>
      <c r="C232" s="29">
        <v>1001672.73</v>
      </c>
      <c r="D232" s="29">
        <v>0</v>
      </c>
      <c r="E232" s="29">
        <v>0</v>
      </c>
      <c r="F232" s="29">
        <v>0</v>
      </c>
      <c r="G232" s="29">
        <v>0</v>
      </c>
      <c r="H232" s="29">
        <v>0</v>
      </c>
      <c r="I232" s="30">
        <v>0</v>
      </c>
      <c r="J232" s="31">
        <v>1001672.73</v>
      </c>
      <c r="K232" s="18">
        <v>2090</v>
      </c>
      <c r="L232" s="32">
        <v>479.27</v>
      </c>
      <c r="M232" s="33">
        <v>-127.69</v>
      </c>
      <c r="N232" s="34">
        <v>0</v>
      </c>
      <c r="O232" s="34">
        <v>0</v>
      </c>
      <c r="P232" s="73">
        <f t="shared" si="6"/>
        <v>100</v>
      </c>
    </row>
    <row r="233" spans="1:16" ht="15.5" hidden="1">
      <c r="A233" s="46">
        <v>777</v>
      </c>
      <c r="B233" s="28" t="s">
        <v>59</v>
      </c>
      <c r="C233" s="29">
        <v>1602158.07</v>
      </c>
      <c r="D233" s="29">
        <v>0</v>
      </c>
      <c r="E233" s="29">
        <v>0</v>
      </c>
      <c r="F233" s="29">
        <v>0</v>
      </c>
      <c r="G233" s="29">
        <v>0</v>
      </c>
      <c r="H233" s="29">
        <v>0</v>
      </c>
      <c r="I233" s="30">
        <v>0</v>
      </c>
      <c r="J233" s="31">
        <v>1602158.07</v>
      </c>
      <c r="K233" s="18">
        <v>3361</v>
      </c>
      <c r="L233" s="32">
        <v>476.69</v>
      </c>
      <c r="M233" s="33">
        <v>-130.27000000000001</v>
      </c>
      <c r="N233" s="34">
        <v>0</v>
      </c>
      <c r="O233" s="34">
        <v>0</v>
      </c>
      <c r="P233" s="73">
        <f t="shared" si="6"/>
        <v>101</v>
      </c>
    </row>
    <row r="234" spans="1:16" ht="15.5" hidden="1">
      <c r="A234" s="46">
        <v>2758</v>
      </c>
      <c r="B234" s="28" t="s">
        <v>181</v>
      </c>
      <c r="C234" s="29">
        <v>2080089.83</v>
      </c>
      <c r="D234" s="29">
        <v>14423.68</v>
      </c>
      <c r="E234" s="29">
        <v>0</v>
      </c>
      <c r="F234" s="29">
        <v>0</v>
      </c>
      <c r="G234" s="29">
        <v>0</v>
      </c>
      <c r="H234" s="29">
        <v>0</v>
      </c>
      <c r="I234" s="30">
        <v>0</v>
      </c>
      <c r="J234" s="31">
        <v>2065666.1500000001</v>
      </c>
      <c r="K234" s="18">
        <v>4353</v>
      </c>
      <c r="L234" s="32">
        <v>474.54</v>
      </c>
      <c r="M234" s="33">
        <v>-132.41999999999999</v>
      </c>
      <c r="N234" s="34">
        <v>0</v>
      </c>
      <c r="O234" s="34">
        <v>0</v>
      </c>
      <c r="P234" s="73">
        <f t="shared" si="6"/>
        <v>102</v>
      </c>
    </row>
    <row r="235" spans="1:16" ht="15.5" hidden="1">
      <c r="A235" s="46">
        <v>4963</v>
      </c>
      <c r="B235" s="28" t="s">
        <v>329</v>
      </c>
      <c r="C235" s="29">
        <v>286800.11</v>
      </c>
      <c r="D235" s="29">
        <v>10145.530000000001</v>
      </c>
      <c r="E235" s="29">
        <v>0</v>
      </c>
      <c r="F235" s="29">
        <v>0</v>
      </c>
      <c r="G235" s="29">
        <v>0</v>
      </c>
      <c r="H235" s="29">
        <v>0</v>
      </c>
      <c r="I235" s="30">
        <v>0</v>
      </c>
      <c r="J235" s="31">
        <v>276654.57999999996</v>
      </c>
      <c r="K235" s="18">
        <v>586</v>
      </c>
      <c r="L235" s="32">
        <v>472.11</v>
      </c>
      <c r="M235" s="33">
        <v>-134.85</v>
      </c>
      <c r="N235" s="34">
        <v>0</v>
      </c>
      <c r="O235" s="34">
        <v>0</v>
      </c>
      <c r="P235" s="73">
        <f t="shared" si="6"/>
        <v>103</v>
      </c>
    </row>
    <row r="236" spans="1:16" ht="15.5" hidden="1">
      <c r="A236" s="46">
        <v>2863</v>
      </c>
      <c r="B236" s="28" t="s">
        <v>190</v>
      </c>
      <c r="C236" s="29">
        <v>127358.6</v>
      </c>
      <c r="D236" s="29">
        <v>0</v>
      </c>
      <c r="E236" s="29">
        <v>0</v>
      </c>
      <c r="F236" s="29">
        <v>0</v>
      </c>
      <c r="G236" s="29">
        <v>0</v>
      </c>
      <c r="H236" s="29">
        <v>0</v>
      </c>
      <c r="I236" s="30">
        <v>0</v>
      </c>
      <c r="J236" s="31">
        <v>127358.6</v>
      </c>
      <c r="K236" s="18">
        <v>270</v>
      </c>
      <c r="L236" s="32">
        <v>471.7</v>
      </c>
      <c r="M236" s="33">
        <v>-135.26</v>
      </c>
      <c r="N236" s="34">
        <v>0</v>
      </c>
      <c r="O236" s="34">
        <v>0</v>
      </c>
      <c r="P236" s="73">
        <f t="shared" si="6"/>
        <v>104</v>
      </c>
    </row>
    <row r="237" spans="1:16" ht="15.5" hidden="1">
      <c r="A237" s="46">
        <v>5264</v>
      </c>
      <c r="B237" s="28" t="s">
        <v>341</v>
      </c>
      <c r="C237" s="29">
        <v>1191708.3</v>
      </c>
      <c r="D237" s="29">
        <v>0</v>
      </c>
      <c r="E237" s="29">
        <v>0</v>
      </c>
      <c r="F237" s="29">
        <v>0</v>
      </c>
      <c r="G237" s="29">
        <v>0</v>
      </c>
      <c r="H237" s="29">
        <v>0</v>
      </c>
      <c r="I237" s="30">
        <v>0</v>
      </c>
      <c r="J237" s="31">
        <v>1191708.3</v>
      </c>
      <c r="K237" s="18">
        <v>2537</v>
      </c>
      <c r="L237" s="32">
        <v>469.73</v>
      </c>
      <c r="M237" s="33">
        <v>-137.22999999999999</v>
      </c>
      <c r="N237" s="34">
        <v>0</v>
      </c>
      <c r="O237" s="34">
        <v>0</v>
      </c>
      <c r="P237" s="73">
        <f t="shared" si="6"/>
        <v>105</v>
      </c>
    </row>
    <row r="238" spans="1:16" ht="15.5" hidden="1">
      <c r="A238" s="46">
        <v>2737</v>
      </c>
      <c r="B238" s="28" t="s">
        <v>179</v>
      </c>
      <c r="C238" s="29">
        <v>125363.88</v>
      </c>
      <c r="D238" s="29">
        <v>0</v>
      </c>
      <c r="E238" s="29">
        <v>0</v>
      </c>
      <c r="F238" s="29">
        <v>0</v>
      </c>
      <c r="G238" s="29">
        <v>0</v>
      </c>
      <c r="H238" s="29">
        <v>0</v>
      </c>
      <c r="I238" s="30">
        <v>0</v>
      </c>
      <c r="J238" s="31">
        <v>125363.88</v>
      </c>
      <c r="K238" s="18">
        <v>267</v>
      </c>
      <c r="L238" s="32">
        <v>469.53</v>
      </c>
      <c r="M238" s="33">
        <v>-137.43</v>
      </c>
      <c r="N238" s="34">
        <v>0</v>
      </c>
      <c r="O238" s="34">
        <v>0</v>
      </c>
      <c r="P238" s="73">
        <f t="shared" si="6"/>
        <v>106</v>
      </c>
    </row>
    <row r="239" spans="1:16" ht="15.5" hidden="1">
      <c r="A239" s="46">
        <v>2961</v>
      </c>
      <c r="B239" s="28" t="s">
        <v>197</v>
      </c>
      <c r="C239" s="29">
        <v>197683.5</v>
      </c>
      <c r="D239" s="29">
        <v>0</v>
      </c>
      <c r="E239" s="29">
        <v>0</v>
      </c>
      <c r="F239" s="29">
        <v>0</v>
      </c>
      <c r="G239" s="29">
        <v>0</v>
      </c>
      <c r="H239" s="29">
        <v>0</v>
      </c>
      <c r="I239" s="30">
        <v>0</v>
      </c>
      <c r="J239" s="31">
        <v>197683.5</v>
      </c>
      <c r="K239" s="18">
        <v>423</v>
      </c>
      <c r="L239" s="32">
        <v>467.34</v>
      </c>
      <c r="M239" s="33">
        <v>-139.62</v>
      </c>
      <c r="N239" s="34">
        <v>0</v>
      </c>
      <c r="O239" s="34">
        <v>0</v>
      </c>
      <c r="P239" s="73">
        <f t="shared" si="6"/>
        <v>107</v>
      </c>
    </row>
    <row r="240" spans="1:16" ht="15.5" hidden="1">
      <c r="A240" s="46">
        <v>2420</v>
      </c>
      <c r="B240" s="28" t="s">
        <v>152</v>
      </c>
      <c r="C240" s="29">
        <v>2161394.5</v>
      </c>
      <c r="D240" s="29">
        <v>9349.5499999999993</v>
      </c>
      <c r="E240" s="29">
        <v>0</v>
      </c>
      <c r="F240" s="29">
        <v>0</v>
      </c>
      <c r="G240" s="29">
        <v>0</v>
      </c>
      <c r="H240" s="29">
        <v>0</v>
      </c>
      <c r="I240" s="30">
        <v>0</v>
      </c>
      <c r="J240" s="31">
        <v>2152044.9500000002</v>
      </c>
      <c r="K240" s="18">
        <v>4608</v>
      </c>
      <c r="L240" s="32">
        <v>467.02</v>
      </c>
      <c r="M240" s="33">
        <v>-139.94</v>
      </c>
      <c r="N240" s="34">
        <v>0</v>
      </c>
      <c r="O240" s="34">
        <v>0</v>
      </c>
      <c r="P240" s="73">
        <f t="shared" si="6"/>
        <v>108</v>
      </c>
    </row>
    <row r="241" spans="1:16" ht="15.5" hidden="1">
      <c r="A241" s="46">
        <v>1218</v>
      </c>
      <c r="B241" s="28" t="s">
        <v>83</v>
      </c>
      <c r="C241" s="29">
        <v>440845.5</v>
      </c>
      <c r="D241" s="29">
        <v>0</v>
      </c>
      <c r="E241" s="29">
        <v>0</v>
      </c>
      <c r="F241" s="29">
        <v>0</v>
      </c>
      <c r="G241" s="29">
        <v>0</v>
      </c>
      <c r="H241" s="29">
        <v>0</v>
      </c>
      <c r="I241" s="30">
        <v>0</v>
      </c>
      <c r="J241" s="31">
        <v>440845.5</v>
      </c>
      <c r="K241" s="18">
        <v>951</v>
      </c>
      <c r="L241" s="32">
        <v>463.56</v>
      </c>
      <c r="M241" s="33">
        <v>-143.4</v>
      </c>
      <c r="N241" s="34">
        <v>0</v>
      </c>
      <c r="O241" s="34">
        <v>0</v>
      </c>
      <c r="P241" s="73">
        <f t="shared" si="6"/>
        <v>109</v>
      </c>
    </row>
    <row r="242" spans="1:16" ht="15.5" hidden="1">
      <c r="A242" s="46">
        <v>5397</v>
      </c>
      <c r="B242" s="28" t="s">
        <v>351</v>
      </c>
      <c r="C242" s="29">
        <v>131558.48000000001</v>
      </c>
      <c r="D242" s="29">
        <v>0</v>
      </c>
      <c r="E242" s="29">
        <v>0</v>
      </c>
      <c r="F242" s="29">
        <v>0</v>
      </c>
      <c r="G242" s="29">
        <v>0</v>
      </c>
      <c r="H242" s="29">
        <v>0</v>
      </c>
      <c r="I242" s="30">
        <v>0</v>
      </c>
      <c r="J242" s="31">
        <v>131558.48000000001</v>
      </c>
      <c r="K242" s="18">
        <v>285</v>
      </c>
      <c r="L242" s="32">
        <v>461.61</v>
      </c>
      <c r="M242" s="33">
        <v>-145.35</v>
      </c>
      <c r="N242" s="34">
        <v>0</v>
      </c>
      <c r="O242" s="34">
        <v>0</v>
      </c>
      <c r="P242" s="73">
        <f t="shared" si="6"/>
        <v>110</v>
      </c>
    </row>
    <row r="243" spans="1:16" ht="15.5" hidden="1">
      <c r="A243" s="46">
        <v>5467</v>
      </c>
      <c r="B243" s="28" t="s">
        <v>356</v>
      </c>
      <c r="C243" s="29">
        <v>385958.42</v>
      </c>
      <c r="D243" s="29">
        <v>0</v>
      </c>
      <c r="E243" s="29">
        <v>0</v>
      </c>
      <c r="F243" s="29">
        <v>0</v>
      </c>
      <c r="G243" s="29">
        <v>0</v>
      </c>
      <c r="H243" s="29">
        <v>0</v>
      </c>
      <c r="I243" s="30">
        <v>0</v>
      </c>
      <c r="J243" s="31">
        <v>385958.42</v>
      </c>
      <c r="K243" s="18">
        <v>839</v>
      </c>
      <c r="L243" s="32">
        <v>460.02</v>
      </c>
      <c r="M243" s="33">
        <v>-146.94</v>
      </c>
      <c r="N243" s="34">
        <v>0</v>
      </c>
      <c r="O243" s="34">
        <v>0</v>
      </c>
      <c r="P243" s="73">
        <f t="shared" si="6"/>
        <v>111</v>
      </c>
    </row>
    <row r="244" spans="1:16" ht="15.5" hidden="1">
      <c r="A244" s="46">
        <v>3428</v>
      </c>
      <c r="B244" s="28" t="s">
        <v>222</v>
      </c>
      <c r="C244" s="29">
        <v>358715.32</v>
      </c>
      <c r="D244" s="29">
        <v>0</v>
      </c>
      <c r="E244" s="29">
        <v>0</v>
      </c>
      <c r="F244" s="29">
        <v>0</v>
      </c>
      <c r="G244" s="29">
        <v>0</v>
      </c>
      <c r="H244" s="29">
        <v>0</v>
      </c>
      <c r="I244" s="30">
        <v>0</v>
      </c>
      <c r="J244" s="31">
        <v>358715.32</v>
      </c>
      <c r="K244" s="18">
        <v>781</v>
      </c>
      <c r="L244" s="32">
        <v>459.3</v>
      </c>
      <c r="M244" s="33">
        <v>-147.66</v>
      </c>
      <c r="N244" s="34">
        <v>0</v>
      </c>
      <c r="O244" s="34">
        <v>0</v>
      </c>
      <c r="P244" s="73">
        <f t="shared" si="6"/>
        <v>112</v>
      </c>
    </row>
    <row r="245" spans="1:16" ht="15.5" hidden="1">
      <c r="A245" s="46">
        <v>1631</v>
      </c>
      <c r="B245" s="28" t="s">
        <v>107</v>
      </c>
      <c r="C245" s="29">
        <v>243584.59</v>
      </c>
      <c r="D245" s="29">
        <v>0</v>
      </c>
      <c r="E245" s="29">
        <v>0</v>
      </c>
      <c r="F245" s="29">
        <v>0</v>
      </c>
      <c r="G245" s="29">
        <v>0</v>
      </c>
      <c r="H245" s="29">
        <v>0</v>
      </c>
      <c r="I245" s="30">
        <v>0</v>
      </c>
      <c r="J245" s="31">
        <v>243584.59</v>
      </c>
      <c r="K245" s="18">
        <v>531</v>
      </c>
      <c r="L245" s="32">
        <v>458.73</v>
      </c>
      <c r="M245" s="33">
        <v>-148.22999999999999</v>
      </c>
      <c r="N245" s="34">
        <v>0</v>
      </c>
      <c r="O245" s="34">
        <v>0</v>
      </c>
      <c r="P245" s="73">
        <f t="shared" si="6"/>
        <v>113</v>
      </c>
    </row>
    <row r="246" spans="1:16" ht="15.5" hidden="1">
      <c r="A246" s="46">
        <v>3332</v>
      </c>
      <c r="B246" s="28" t="s">
        <v>215</v>
      </c>
      <c r="C246" s="29">
        <v>572881.98</v>
      </c>
      <c r="D246" s="29">
        <v>0</v>
      </c>
      <c r="E246" s="29">
        <v>0</v>
      </c>
      <c r="F246" s="29">
        <v>0</v>
      </c>
      <c r="G246" s="29">
        <v>0</v>
      </c>
      <c r="H246" s="29">
        <v>0</v>
      </c>
      <c r="I246" s="30">
        <v>0</v>
      </c>
      <c r="J246" s="31">
        <v>572881.98</v>
      </c>
      <c r="K246" s="18">
        <v>1249</v>
      </c>
      <c r="L246" s="32">
        <v>458.67</v>
      </c>
      <c r="M246" s="33">
        <v>-148.29</v>
      </c>
      <c r="N246" s="34">
        <v>0</v>
      </c>
      <c r="O246" s="34">
        <v>0</v>
      </c>
      <c r="P246" s="73">
        <f t="shared" si="6"/>
        <v>114</v>
      </c>
    </row>
    <row r="247" spans="1:16" ht="15.5" hidden="1">
      <c r="A247" s="46">
        <v>3437</v>
      </c>
      <c r="B247" s="28" t="s">
        <v>225</v>
      </c>
      <c r="C247" s="29">
        <v>1838260.99</v>
      </c>
      <c r="D247" s="29">
        <v>30471.85</v>
      </c>
      <c r="E247" s="29">
        <v>0</v>
      </c>
      <c r="F247" s="29">
        <v>0</v>
      </c>
      <c r="G247" s="29">
        <v>0</v>
      </c>
      <c r="H247" s="29">
        <v>0</v>
      </c>
      <c r="I247" s="30">
        <v>0</v>
      </c>
      <c r="J247" s="31">
        <v>1807789.14</v>
      </c>
      <c r="K247" s="18">
        <v>3943</v>
      </c>
      <c r="L247" s="32">
        <v>458.48</v>
      </c>
      <c r="M247" s="33">
        <v>-148.47999999999999</v>
      </c>
      <c r="N247" s="34">
        <v>0</v>
      </c>
      <c r="O247" s="34">
        <v>0</v>
      </c>
      <c r="P247" s="73">
        <f t="shared" si="6"/>
        <v>115</v>
      </c>
    </row>
    <row r="248" spans="1:16" ht="15.5" hidden="1">
      <c r="A248" s="46">
        <v>427</v>
      </c>
      <c r="B248" s="28" t="s">
        <v>39</v>
      </c>
      <c r="C248" s="29">
        <v>116442.02</v>
      </c>
      <c r="D248" s="29">
        <v>0</v>
      </c>
      <c r="E248" s="29">
        <v>0</v>
      </c>
      <c r="F248" s="29">
        <v>0</v>
      </c>
      <c r="G248" s="29">
        <v>0</v>
      </c>
      <c r="H248" s="29">
        <v>0</v>
      </c>
      <c r="I248" s="30">
        <v>0</v>
      </c>
      <c r="J248" s="31">
        <v>116442.02</v>
      </c>
      <c r="K248" s="18">
        <v>254</v>
      </c>
      <c r="L248" s="32">
        <v>458.43</v>
      </c>
      <c r="M248" s="33">
        <v>-148.53</v>
      </c>
      <c r="N248" s="34">
        <v>0</v>
      </c>
      <c r="O248" s="34">
        <v>0</v>
      </c>
      <c r="P248" s="73">
        <f t="shared" si="6"/>
        <v>116</v>
      </c>
    </row>
    <row r="249" spans="1:16" ht="15.5" hidden="1">
      <c r="A249" s="46">
        <v>1953</v>
      </c>
      <c r="B249" s="28" t="s">
        <v>128</v>
      </c>
      <c r="C249" s="29">
        <v>749063.39</v>
      </c>
      <c r="D249" s="29">
        <v>0</v>
      </c>
      <c r="E249" s="29">
        <v>0</v>
      </c>
      <c r="F249" s="29">
        <v>0</v>
      </c>
      <c r="G249" s="29">
        <v>0</v>
      </c>
      <c r="H249" s="29">
        <v>0</v>
      </c>
      <c r="I249" s="30">
        <v>0</v>
      </c>
      <c r="J249" s="31">
        <v>749063.39</v>
      </c>
      <c r="K249" s="18">
        <v>1634</v>
      </c>
      <c r="L249" s="32">
        <v>458.42</v>
      </c>
      <c r="M249" s="33">
        <v>-148.54</v>
      </c>
      <c r="N249" s="34">
        <v>0</v>
      </c>
      <c r="O249" s="34">
        <v>0</v>
      </c>
      <c r="P249" s="73">
        <f t="shared" si="6"/>
        <v>117</v>
      </c>
    </row>
    <row r="250" spans="1:16" ht="15.5" hidden="1">
      <c r="A250" s="46">
        <v>896</v>
      </c>
      <c r="B250" s="28" t="s">
        <v>63</v>
      </c>
      <c r="C250" s="29">
        <v>411760.53</v>
      </c>
      <c r="D250" s="29">
        <v>0</v>
      </c>
      <c r="E250" s="29">
        <v>0</v>
      </c>
      <c r="F250" s="29">
        <v>0</v>
      </c>
      <c r="G250" s="29">
        <v>0</v>
      </c>
      <c r="H250" s="29">
        <v>0</v>
      </c>
      <c r="I250" s="30">
        <v>0</v>
      </c>
      <c r="J250" s="31">
        <v>411760.53</v>
      </c>
      <c r="K250" s="18">
        <v>901</v>
      </c>
      <c r="L250" s="32">
        <v>457</v>
      </c>
      <c r="M250" s="33">
        <v>-149.96</v>
      </c>
      <c r="N250" s="34">
        <v>0</v>
      </c>
      <c r="O250" s="34">
        <v>0</v>
      </c>
      <c r="P250" s="73">
        <f t="shared" si="6"/>
        <v>118</v>
      </c>
    </row>
    <row r="251" spans="1:16" ht="15.5" hidden="1">
      <c r="A251" s="46">
        <v>4074</v>
      </c>
      <c r="B251" s="28" t="s">
        <v>274</v>
      </c>
      <c r="C251" s="29">
        <v>836039.18</v>
      </c>
      <c r="D251" s="29">
        <v>0</v>
      </c>
      <c r="E251" s="29">
        <v>0</v>
      </c>
      <c r="F251" s="29">
        <v>0</v>
      </c>
      <c r="G251" s="29">
        <v>0</v>
      </c>
      <c r="H251" s="29">
        <v>0</v>
      </c>
      <c r="I251" s="30">
        <v>0</v>
      </c>
      <c r="J251" s="31">
        <v>836039.18</v>
      </c>
      <c r="K251" s="18">
        <v>1831</v>
      </c>
      <c r="L251" s="32">
        <v>456.6</v>
      </c>
      <c r="M251" s="33">
        <v>-150.36000000000001</v>
      </c>
      <c r="N251" s="34">
        <v>0</v>
      </c>
      <c r="O251" s="34">
        <v>0</v>
      </c>
      <c r="P251" s="73">
        <f t="shared" si="6"/>
        <v>119</v>
      </c>
    </row>
    <row r="252" spans="1:16" ht="15.5" hidden="1">
      <c r="A252" s="46">
        <v>1183</v>
      </c>
      <c r="B252" s="28" t="s">
        <v>81</v>
      </c>
      <c r="C252" s="29">
        <v>532187.48</v>
      </c>
      <c r="D252" s="29">
        <v>0</v>
      </c>
      <c r="E252" s="29">
        <v>0</v>
      </c>
      <c r="F252" s="29">
        <v>0</v>
      </c>
      <c r="G252" s="29">
        <v>0</v>
      </c>
      <c r="H252" s="29">
        <v>0</v>
      </c>
      <c r="I252" s="30">
        <v>0</v>
      </c>
      <c r="J252" s="31">
        <v>532187.48</v>
      </c>
      <c r="K252" s="18">
        <v>1169</v>
      </c>
      <c r="L252" s="32">
        <v>455.25</v>
      </c>
      <c r="M252" s="33">
        <v>-151.71</v>
      </c>
      <c r="N252" s="34">
        <v>0</v>
      </c>
      <c r="O252" s="34">
        <v>0</v>
      </c>
      <c r="P252" s="73">
        <f t="shared" si="6"/>
        <v>120</v>
      </c>
    </row>
    <row r="253" spans="1:16" ht="15.5" hidden="1">
      <c r="A253" s="46">
        <v>1540</v>
      </c>
      <c r="B253" s="28" t="s">
        <v>101</v>
      </c>
      <c r="C253" s="29">
        <v>798934.47</v>
      </c>
      <c r="D253" s="29">
        <v>20123.57</v>
      </c>
      <c r="E253" s="29">
        <v>0</v>
      </c>
      <c r="F253" s="29">
        <v>0</v>
      </c>
      <c r="G253" s="29">
        <v>0</v>
      </c>
      <c r="H253" s="29">
        <v>0</v>
      </c>
      <c r="I253" s="30">
        <v>0</v>
      </c>
      <c r="J253" s="31">
        <v>778810.9</v>
      </c>
      <c r="K253" s="18">
        <v>1733</v>
      </c>
      <c r="L253" s="32">
        <v>449.4</v>
      </c>
      <c r="M253" s="33">
        <v>-157.56</v>
      </c>
      <c r="N253" s="34">
        <v>0</v>
      </c>
      <c r="O253" s="34">
        <v>0</v>
      </c>
      <c r="P253" s="73">
        <f t="shared" si="6"/>
        <v>121</v>
      </c>
    </row>
    <row r="254" spans="1:16" ht="15.5" hidden="1">
      <c r="A254" s="46">
        <v>5985</v>
      </c>
      <c r="B254" s="28" t="s">
        <v>384</v>
      </c>
      <c r="C254" s="29">
        <v>511650.75</v>
      </c>
      <c r="D254" s="29">
        <v>0</v>
      </c>
      <c r="E254" s="29">
        <v>4531.75</v>
      </c>
      <c r="F254" s="29">
        <v>0</v>
      </c>
      <c r="G254" s="29">
        <v>0</v>
      </c>
      <c r="H254" s="29">
        <v>0</v>
      </c>
      <c r="I254" s="30">
        <v>0</v>
      </c>
      <c r="J254" s="31">
        <v>507119</v>
      </c>
      <c r="K254" s="18">
        <v>1129</v>
      </c>
      <c r="L254" s="32">
        <v>449.18</v>
      </c>
      <c r="M254" s="33">
        <v>-157.78</v>
      </c>
      <c r="N254" s="34">
        <v>0</v>
      </c>
      <c r="O254" s="34">
        <v>0</v>
      </c>
      <c r="P254" s="73">
        <f t="shared" si="6"/>
        <v>122</v>
      </c>
    </row>
    <row r="255" spans="1:16" ht="15.5" hidden="1">
      <c r="A255" s="46">
        <v>3822</v>
      </c>
      <c r="B255" s="28" t="s">
        <v>249</v>
      </c>
      <c r="C255" s="29">
        <v>2103627.4500000002</v>
      </c>
      <c r="D255" s="29">
        <v>9953.52</v>
      </c>
      <c r="E255" s="29">
        <v>0</v>
      </c>
      <c r="F255" s="29">
        <v>0</v>
      </c>
      <c r="G255" s="29">
        <v>0</v>
      </c>
      <c r="H255" s="29">
        <v>0</v>
      </c>
      <c r="I255" s="30">
        <v>0</v>
      </c>
      <c r="J255" s="31">
        <v>2093673.9300000002</v>
      </c>
      <c r="K255" s="18">
        <v>4668</v>
      </c>
      <c r="L255" s="32">
        <v>448.52</v>
      </c>
      <c r="M255" s="33">
        <v>-158.44</v>
      </c>
      <c r="N255" s="34">
        <v>0</v>
      </c>
      <c r="O255" s="34">
        <v>0</v>
      </c>
      <c r="P255" s="73">
        <f t="shared" si="6"/>
        <v>123</v>
      </c>
    </row>
    <row r="256" spans="1:16" ht="15.5" hidden="1">
      <c r="A256" s="46">
        <v>3925</v>
      </c>
      <c r="B256" s="28" t="s">
        <v>259</v>
      </c>
      <c r="C256" s="29">
        <v>2071534.75</v>
      </c>
      <c r="D256" s="29">
        <v>0</v>
      </c>
      <c r="E256" s="29">
        <v>0</v>
      </c>
      <c r="F256" s="29">
        <v>0</v>
      </c>
      <c r="G256" s="29">
        <v>0</v>
      </c>
      <c r="H256" s="29">
        <v>0</v>
      </c>
      <c r="I256" s="30">
        <v>0</v>
      </c>
      <c r="J256" s="31">
        <v>2071534.75</v>
      </c>
      <c r="K256" s="18">
        <v>4623</v>
      </c>
      <c r="L256" s="32">
        <v>448.09</v>
      </c>
      <c r="M256" s="33">
        <v>-158.87</v>
      </c>
      <c r="N256" s="34">
        <v>0</v>
      </c>
      <c r="O256" s="34">
        <v>0</v>
      </c>
      <c r="P256" s="73">
        <f t="shared" si="6"/>
        <v>124</v>
      </c>
    </row>
    <row r="257" spans="1:16" ht="15.5" hidden="1">
      <c r="A257" s="46">
        <v>2240</v>
      </c>
      <c r="B257" s="28" t="s">
        <v>145</v>
      </c>
      <c r="C257" s="29">
        <v>176292.62</v>
      </c>
      <c r="D257" s="29">
        <v>0</v>
      </c>
      <c r="E257" s="29">
        <v>0</v>
      </c>
      <c r="F257" s="29">
        <v>0</v>
      </c>
      <c r="G257" s="29">
        <v>0</v>
      </c>
      <c r="H257" s="29">
        <v>0</v>
      </c>
      <c r="I257" s="30">
        <v>0</v>
      </c>
      <c r="J257" s="31">
        <v>176292.62</v>
      </c>
      <c r="K257" s="18">
        <v>395</v>
      </c>
      <c r="L257" s="32">
        <v>446.31</v>
      </c>
      <c r="M257" s="33">
        <v>-160.65</v>
      </c>
      <c r="N257" s="34">
        <v>0</v>
      </c>
      <c r="O257" s="34">
        <v>0</v>
      </c>
      <c r="P257" s="73">
        <f t="shared" si="6"/>
        <v>125</v>
      </c>
    </row>
    <row r="258" spans="1:16" ht="15.5" hidden="1">
      <c r="A258" s="46">
        <v>3479</v>
      </c>
      <c r="B258" s="28" t="s">
        <v>227</v>
      </c>
      <c r="C258" s="29">
        <v>1540185.91</v>
      </c>
      <c r="D258" s="29">
        <v>0</v>
      </c>
      <c r="E258" s="29">
        <v>0</v>
      </c>
      <c r="F258" s="29">
        <v>0</v>
      </c>
      <c r="G258" s="29">
        <v>0</v>
      </c>
      <c r="H258" s="29">
        <v>0</v>
      </c>
      <c r="I258" s="30">
        <v>0</v>
      </c>
      <c r="J258" s="31">
        <v>1540185.91</v>
      </c>
      <c r="K258" s="18">
        <v>3462</v>
      </c>
      <c r="L258" s="32">
        <v>444.88</v>
      </c>
      <c r="M258" s="33">
        <v>-162.08000000000001</v>
      </c>
      <c r="N258" s="34">
        <v>0</v>
      </c>
      <c r="O258" s="34">
        <v>0</v>
      </c>
      <c r="P258" s="73">
        <f t="shared" si="6"/>
        <v>126</v>
      </c>
    </row>
    <row r="259" spans="1:16" ht="15.5" hidden="1">
      <c r="A259" s="46">
        <v>4578</v>
      </c>
      <c r="B259" s="28" t="s">
        <v>307</v>
      </c>
      <c r="C259" s="29">
        <v>638309.35</v>
      </c>
      <c r="D259" s="29">
        <v>0</v>
      </c>
      <c r="E259" s="29">
        <v>18102.29</v>
      </c>
      <c r="F259" s="29">
        <v>0</v>
      </c>
      <c r="G259" s="29">
        <v>0</v>
      </c>
      <c r="H259" s="29">
        <v>0</v>
      </c>
      <c r="I259" s="30">
        <v>0</v>
      </c>
      <c r="J259" s="31">
        <v>620207.05999999994</v>
      </c>
      <c r="K259" s="18">
        <v>1397</v>
      </c>
      <c r="L259" s="32">
        <v>443.96</v>
      </c>
      <c r="M259" s="33">
        <v>-163</v>
      </c>
      <c r="N259" s="34">
        <v>0</v>
      </c>
      <c r="O259" s="34">
        <v>0</v>
      </c>
      <c r="P259" s="73">
        <f t="shared" si="6"/>
        <v>127</v>
      </c>
    </row>
    <row r="260" spans="1:16" ht="15.5" hidden="1">
      <c r="A260" s="46">
        <v>5780</v>
      </c>
      <c r="B260" s="28" t="s">
        <v>375</v>
      </c>
      <c r="C260" s="29">
        <v>246629.46</v>
      </c>
      <c r="D260" s="29">
        <v>0</v>
      </c>
      <c r="E260" s="29">
        <v>0</v>
      </c>
      <c r="F260" s="29">
        <v>0</v>
      </c>
      <c r="G260" s="29">
        <v>845</v>
      </c>
      <c r="H260" s="29">
        <v>0</v>
      </c>
      <c r="I260" s="30">
        <v>0</v>
      </c>
      <c r="J260" s="31">
        <v>246629.46</v>
      </c>
      <c r="K260" s="18">
        <v>557</v>
      </c>
      <c r="L260" s="32">
        <v>442.78</v>
      </c>
      <c r="M260" s="33">
        <v>-164.18</v>
      </c>
      <c r="N260" s="34">
        <v>0</v>
      </c>
      <c r="O260" s="34">
        <v>0</v>
      </c>
      <c r="P260" s="73">
        <f t="shared" si="6"/>
        <v>128</v>
      </c>
    </row>
    <row r="261" spans="1:16" ht="15.5" hidden="1">
      <c r="A261" s="46">
        <v>434</v>
      </c>
      <c r="B261" s="28" t="s">
        <v>40</v>
      </c>
      <c r="C261" s="29">
        <v>718982.97</v>
      </c>
      <c r="D261" s="29">
        <v>0</v>
      </c>
      <c r="E261" s="29">
        <v>3506.06</v>
      </c>
      <c r="F261" s="29">
        <v>0</v>
      </c>
      <c r="G261" s="29">
        <v>0</v>
      </c>
      <c r="H261" s="29">
        <v>0</v>
      </c>
      <c r="I261" s="30">
        <v>0</v>
      </c>
      <c r="J261" s="31">
        <v>715476.90999999992</v>
      </c>
      <c r="K261" s="18">
        <v>1628</v>
      </c>
      <c r="L261" s="32">
        <v>439.48</v>
      </c>
      <c r="M261" s="33">
        <v>-167.48</v>
      </c>
      <c r="N261" s="34">
        <v>0</v>
      </c>
      <c r="O261" s="34">
        <v>0</v>
      </c>
      <c r="P261" s="73">
        <f t="shared" si="6"/>
        <v>129</v>
      </c>
    </row>
    <row r="262" spans="1:16" ht="15.5" hidden="1">
      <c r="A262" s="46">
        <v>6412</v>
      </c>
      <c r="B262" s="28" t="s">
        <v>413</v>
      </c>
      <c r="C262" s="29">
        <v>192145.78</v>
      </c>
      <c r="D262" s="29">
        <v>0</v>
      </c>
      <c r="E262" s="29">
        <v>0</v>
      </c>
      <c r="F262" s="29">
        <v>0</v>
      </c>
      <c r="G262" s="29">
        <v>0</v>
      </c>
      <c r="H262" s="29">
        <v>0</v>
      </c>
      <c r="I262" s="30">
        <v>0</v>
      </c>
      <c r="J262" s="31">
        <v>192145.78</v>
      </c>
      <c r="K262" s="18">
        <v>438</v>
      </c>
      <c r="L262" s="32">
        <v>438.69</v>
      </c>
      <c r="M262" s="33">
        <v>-168.27</v>
      </c>
      <c r="N262" s="34">
        <v>0</v>
      </c>
      <c r="O262" s="34">
        <v>0</v>
      </c>
      <c r="P262" s="73">
        <f t="shared" si="6"/>
        <v>130</v>
      </c>
    </row>
    <row r="263" spans="1:16" ht="15.5" hidden="1">
      <c r="A263" s="46">
        <v>4018</v>
      </c>
      <c r="B263" s="28" t="s">
        <v>270</v>
      </c>
      <c r="C263" s="29">
        <v>3156555.92</v>
      </c>
      <c r="D263" s="29">
        <v>0</v>
      </c>
      <c r="E263" s="29">
        <v>0</v>
      </c>
      <c r="F263" s="29">
        <v>448443.9</v>
      </c>
      <c r="G263" s="29">
        <v>0</v>
      </c>
      <c r="H263" s="29">
        <v>0</v>
      </c>
      <c r="I263" s="30">
        <v>0</v>
      </c>
      <c r="J263" s="31">
        <v>2708112.02</v>
      </c>
      <c r="K263" s="18">
        <v>6179</v>
      </c>
      <c r="L263" s="32">
        <v>438.28</v>
      </c>
      <c r="M263" s="33">
        <v>-168.68</v>
      </c>
      <c r="N263" s="34">
        <v>0</v>
      </c>
      <c r="O263" s="34">
        <v>0</v>
      </c>
      <c r="P263" s="73">
        <f t="shared" ref="P263:P326" si="7">P262+1</f>
        <v>131</v>
      </c>
    </row>
    <row r="264" spans="1:16" ht="15.5" hidden="1">
      <c r="A264" s="46">
        <v>2912</v>
      </c>
      <c r="B264" s="28" t="s">
        <v>195</v>
      </c>
      <c r="C264" s="29">
        <v>406108.19</v>
      </c>
      <c r="D264" s="29">
        <v>0</v>
      </c>
      <c r="E264" s="29">
        <v>0</v>
      </c>
      <c r="F264" s="29">
        <v>0</v>
      </c>
      <c r="G264" s="29">
        <v>0</v>
      </c>
      <c r="H264" s="29">
        <v>0</v>
      </c>
      <c r="I264" s="30">
        <v>0</v>
      </c>
      <c r="J264" s="31">
        <v>406108.19</v>
      </c>
      <c r="K264" s="18">
        <v>928</v>
      </c>
      <c r="L264" s="32">
        <v>437.62</v>
      </c>
      <c r="M264" s="33">
        <v>-169.34</v>
      </c>
      <c r="N264" s="34">
        <v>0</v>
      </c>
      <c r="O264" s="34">
        <v>0</v>
      </c>
      <c r="P264" s="73">
        <f t="shared" si="7"/>
        <v>132</v>
      </c>
    </row>
    <row r="265" spans="1:16" ht="15.5" hidden="1">
      <c r="A265" s="46">
        <v>4137</v>
      </c>
      <c r="B265" s="28" t="s">
        <v>277</v>
      </c>
      <c r="C265" s="29">
        <v>449525.87</v>
      </c>
      <c r="D265" s="29">
        <v>0</v>
      </c>
      <c r="E265" s="29">
        <v>0</v>
      </c>
      <c r="F265" s="29">
        <v>0</v>
      </c>
      <c r="G265" s="29">
        <v>0</v>
      </c>
      <c r="H265" s="29">
        <v>0</v>
      </c>
      <c r="I265" s="30">
        <v>0</v>
      </c>
      <c r="J265" s="31">
        <v>449525.87</v>
      </c>
      <c r="K265" s="18">
        <v>1028</v>
      </c>
      <c r="L265" s="32">
        <v>437.28</v>
      </c>
      <c r="M265" s="33">
        <v>-169.68</v>
      </c>
      <c r="N265" s="34">
        <v>0</v>
      </c>
      <c r="O265" s="34">
        <v>0</v>
      </c>
      <c r="P265" s="73">
        <f t="shared" si="7"/>
        <v>133</v>
      </c>
    </row>
    <row r="266" spans="1:16" ht="15.5" hidden="1">
      <c r="A266" s="46">
        <v>4893</v>
      </c>
      <c r="B266" s="28" t="s">
        <v>326</v>
      </c>
      <c r="C266" s="29">
        <v>1350359.12</v>
      </c>
      <c r="D266" s="29">
        <v>0</v>
      </c>
      <c r="E266" s="29">
        <v>19311.419999999998</v>
      </c>
      <c r="F266" s="29">
        <v>0</v>
      </c>
      <c r="G266" s="29">
        <v>0</v>
      </c>
      <c r="H266" s="29">
        <v>0</v>
      </c>
      <c r="I266" s="30">
        <v>0</v>
      </c>
      <c r="J266" s="31">
        <v>1331047.7000000002</v>
      </c>
      <c r="K266" s="18">
        <v>3056</v>
      </c>
      <c r="L266" s="32">
        <v>435.55</v>
      </c>
      <c r="M266" s="33">
        <v>-171.41</v>
      </c>
      <c r="N266" s="34">
        <v>0</v>
      </c>
      <c r="O266" s="34">
        <v>0</v>
      </c>
      <c r="P266" s="73">
        <f t="shared" si="7"/>
        <v>134</v>
      </c>
    </row>
    <row r="267" spans="1:16" ht="15.5" hidden="1">
      <c r="A267" s="46">
        <v>4508</v>
      </c>
      <c r="B267" s="28" t="s">
        <v>299</v>
      </c>
      <c r="C267" s="29">
        <v>182250.12</v>
      </c>
      <c r="D267" s="29">
        <v>0</v>
      </c>
      <c r="E267" s="29">
        <v>0</v>
      </c>
      <c r="F267" s="29">
        <v>0</v>
      </c>
      <c r="G267" s="29">
        <v>0</v>
      </c>
      <c r="H267" s="29">
        <v>0</v>
      </c>
      <c r="I267" s="30">
        <v>0</v>
      </c>
      <c r="J267" s="31">
        <v>182250.12</v>
      </c>
      <c r="K267" s="18">
        <v>421</v>
      </c>
      <c r="L267" s="32">
        <v>432.9</v>
      </c>
      <c r="M267" s="33">
        <v>-174.06</v>
      </c>
      <c r="N267" s="34">
        <v>0</v>
      </c>
      <c r="O267" s="34">
        <v>0</v>
      </c>
      <c r="P267" s="73">
        <f t="shared" si="7"/>
        <v>135</v>
      </c>
    </row>
    <row r="268" spans="1:16" ht="15.5" hidden="1">
      <c r="A268" s="46">
        <v>5054</v>
      </c>
      <c r="B268" s="28" t="s">
        <v>334</v>
      </c>
      <c r="C268" s="29">
        <v>508637.36</v>
      </c>
      <c r="D268" s="29">
        <v>0</v>
      </c>
      <c r="E268" s="29">
        <v>0</v>
      </c>
      <c r="F268" s="29">
        <v>0</v>
      </c>
      <c r="G268" s="29">
        <v>0</v>
      </c>
      <c r="H268" s="29">
        <v>0</v>
      </c>
      <c r="I268" s="30">
        <v>0</v>
      </c>
      <c r="J268" s="31">
        <v>508637.36</v>
      </c>
      <c r="K268" s="18">
        <v>1175</v>
      </c>
      <c r="L268" s="32">
        <v>432.88</v>
      </c>
      <c r="M268" s="33">
        <v>-174.08</v>
      </c>
      <c r="N268" s="34">
        <v>0</v>
      </c>
      <c r="O268" s="34">
        <v>0</v>
      </c>
      <c r="P268" s="73">
        <f t="shared" si="7"/>
        <v>136</v>
      </c>
    </row>
    <row r="269" spans="1:16" ht="15.5" hidden="1">
      <c r="A269" s="46">
        <v>700</v>
      </c>
      <c r="B269" s="28" t="s">
        <v>55</v>
      </c>
      <c r="C269" s="29">
        <v>466754.14</v>
      </c>
      <c r="D269" s="29">
        <v>0</v>
      </c>
      <c r="E269" s="29">
        <v>0</v>
      </c>
      <c r="F269" s="29">
        <v>0</v>
      </c>
      <c r="G269" s="29">
        <v>0</v>
      </c>
      <c r="H269" s="29">
        <v>0</v>
      </c>
      <c r="I269" s="30">
        <v>0</v>
      </c>
      <c r="J269" s="31">
        <v>466754.14</v>
      </c>
      <c r="K269" s="18">
        <v>1080</v>
      </c>
      <c r="L269" s="32">
        <v>432.18</v>
      </c>
      <c r="M269" s="33">
        <v>-174.78</v>
      </c>
      <c r="N269" s="34">
        <v>0</v>
      </c>
      <c r="O269" s="34">
        <v>0</v>
      </c>
      <c r="P269" s="73">
        <f t="shared" si="7"/>
        <v>137</v>
      </c>
    </row>
    <row r="270" spans="1:16" ht="15.5" hidden="1">
      <c r="A270" s="46">
        <v>4634</v>
      </c>
      <c r="B270" s="28" t="s">
        <v>312</v>
      </c>
      <c r="C270" s="29">
        <v>228132.68</v>
      </c>
      <c r="D270" s="29">
        <v>1249</v>
      </c>
      <c r="E270" s="29">
        <v>0</v>
      </c>
      <c r="F270" s="29">
        <v>0</v>
      </c>
      <c r="G270" s="29">
        <v>0</v>
      </c>
      <c r="H270" s="29">
        <v>0</v>
      </c>
      <c r="I270" s="30">
        <v>0</v>
      </c>
      <c r="J270" s="31">
        <v>226883.68</v>
      </c>
      <c r="K270" s="18">
        <v>526</v>
      </c>
      <c r="L270" s="32">
        <v>431.34</v>
      </c>
      <c r="M270" s="33">
        <v>-175.62</v>
      </c>
      <c r="N270" s="34">
        <v>0</v>
      </c>
      <c r="O270" s="34">
        <v>0</v>
      </c>
      <c r="P270" s="73">
        <f t="shared" si="7"/>
        <v>138</v>
      </c>
    </row>
    <row r="271" spans="1:16" ht="15.5" hidden="1">
      <c r="A271" s="46">
        <v>2562</v>
      </c>
      <c r="B271" s="28" t="s">
        <v>164</v>
      </c>
      <c r="C271" s="29">
        <v>1682790.38</v>
      </c>
      <c r="D271" s="29">
        <v>0</v>
      </c>
      <c r="E271" s="29">
        <v>0</v>
      </c>
      <c r="F271" s="29">
        <v>1126.31</v>
      </c>
      <c r="G271" s="29">
        <v>0</v>
      </c>
      <c r="H271" s="29">
        <v>0</v>
      </c>
      <c r="I271" s="30">
        <v>0</v>
      </c>
      <c r="J271" s="31">
        <v>1681664.0699999998</v>
      </c>
      <c r="K271" s="18">
        <v>3903</v>
      </c>
      <c r="L271" s="32">
        <v>430.86</v>
      </c>
      <c r="M271" s="33">
        <v>-176.1</v>
      </c>
      <c r="N271" s="34">
        <v>0</v>
      </c>
      <c r="O271" s="34">
        <v>0</v>
      </c>
      <c r="P271" s="73">
        <f t="shared" si="7"/>
        <v>139</v>
      </c>
    </row>
    <row r="272" spans="1:16" ht="15.5" hidden="1">
      <c r="A272" s="46">
        <v>5100</v>
      </c>
      <c r="B272" s="28" t="s">
        <v>336</v>
      </c>
      <c r="C272" s="29">
        <v>1165001.05</v>
      </c>
      <c r="D272" s="29">
        <v>0</v>
      </c>
      <c r="E272" s="29">
        <v>0</v>
      </c>
      <c r="F272" s="29">
        <v>0</v>
      </c>
      <c r="G272" s="29">
        <v>0</v>
      </c>
      <c r="H272" s="29">
        <v>0</v>
      </c>
      <c r="I272" s="30">
        <v>0</v>
      </c>
      <c r="J272" s="31">
        <v>1165001.05</v>
      </c>
      <c r="K272" s="18">
        <v>2708</v>
      </c>
      <c r="L272" s="32">
        <v>430.21</v>
      </c>
      <c r="M272" s="33">
        <v>-176.75</v>
      </c>
      <c r="N272" s="34">
        <v>0</v>
      </c>
      <c r="O272" s="34">
        <v>0</v>
      </c>
      <c r="P272" s="73">
        <f t="shared" si="7"/>
        <v>140</v>
      </c>
    </row>
    <row r="273" spans="1:16" ht="15.5" hidden="1">
      <c r="A273" s="46">
        <v>3850</v>
      </c>
      <c r="B273" s="28" t="s">
        <v>250</v>
      </c>
      <c r="C273" s="29">
        <v>305318.51</v>
      </c>
      <c r="D273" s="29">
        <v>0</v>
      </c>
      <c r="E273" s="29">
        <v>0</v>
      </c>
      <c r="F273" s="29">
        <v>0</v>
      </c>
      <c r="G273" s="29">
        <v>0</v>
      </c>
      <c r="H273" s="29">
        <v>0</v>
      </c>
      <c r="I273" s="30">
        <v>0</v>
      </c>
      <c r="J273" s="31">
        <v>305318.51</v>
      </c>
      <c r="K273" s="18">
        <v>710</v>
      </c>
      <c r="L273" s="32">
        <v>430.03</v>
      </c>
      <c r="M273" s="33">
        <v>-176.93</v>
      </c>
      <c r="N273" s="34">
        <v>0</v>
      </c>
      <c r="O273" s="34">
        <v>0</v>
      </c>
      <c r="P273" s="73">
        <f t="shared" si="7"/>
        <v>141</v>
      </c>
    </row>
    <row r="274" spans="1:16" ht="15.5" hidden="1">
      <c r="A274" s="46">
        <v>6328</v>
      </c>
      <c r="B274" s="28" t="s">
        <v>408</v>
      </c>
      <c r="C274" s="29">
        <v>1310393.01</v>
      </c>
      <c r="D274" s="29">
        <v>0</v>
      </c>
      <c r="E274" s="29">
        <v>0</v>
      </c>
      <c r="F274" s="29">
        <v>0</v>
      </c>
      <c r="G274" s="29">
        <v>0</v>
      </c>
      <c r="H274" s="29">
        <v>0</v>
      </c>
      <c r="I274" s="30">
        <v>0</v>
      </c>
      <c r="J274" s="31">
        <v>1310393.01</v>
      </c>
      <c r="K274" s="18">
        <v>3050</v>
      </c>
      <c r="L274" s="32">
        <v>429.64</v>
      </c>
      <c r="M274" s="33">
        <v>-177.32</v>
      </c>
      <c r="N274" s="34">
        <v>0</v>
      </c>
      <c r="O274" s="34">
        <v>0</v>
      </c>
      <c r="P274" s="73">
        <f t="shared" si="7"/>
        <v>142</v>
      </c>
    </row>
    <row r="275" spans="1:16" ht="15.5" hidden="1">
      <c r="A275" s="46">
        <v>6118</v>
      </c>
      <c r="B275" s="28" t="s">
        <v>393</v>
      </c>
      <c r="C275" s="29">
        <v>387510.55</v>
      </c>
      <c r="D275" s="29">
        <v>0</v>
      </c>
      <c r="E275" s="29">
        <v>0</v>
      </c>
      <c r="F275" s="29">
        <v>0</v>
      </c>
      <c r="G275" s="29">
        <v>0</v>
      </c>
      <c r="H275" s="29">
        <v>0</v>
      </c>
      <c r="I275" s="30">
        <v>0</v>
      </c>
      <c r="J275" s="31">
        <v>387510.55</v>
      </c>
      <c r="K275" s="18">
        <v>902</v>
      </c>
      <c r="L275" s="32">
        <v>429.61</v>
      </c>
      <c r="M275" s="33">
        <v>-177.35</v>
      </c>
      <c r="N275" s="34">
        <v>0</v>
      </c>
      <c r="O275" s="34">
        <v>0</v>
      </c>
      <c r="P275" s="73">
        <f t="shared" si="7"/>
        <v>143</v>
      </c>
    </row>
    <row r="276" spans="1:16" ht="15.5" hidden="1">
      <c r="A276" s="46">
        <v>3318</v>
      </c>
      <c r="B276" s="28" t="s">
        <v>213</v>
      </c>
      <c r="C276" s="29">
        <v>225500.66</v>
      </c>
      <c r="D276" s="29">
        <v>0</v>
      </c>
      <c r="E276" s="29">
        <v>0</v>
      </c>
      <c r="F276" s="29">
        <v>6700</v>
      </c>
      <c r="G276" s="29">
        <v>0</v>
      </c>
      <c r="H276" s="29">
        <v>0</v>
      </c>
      <c r="I276" s="30">
        <v>0</v>
      </c>
      <c r="J276" s="31">
        <v>218800.66</v>
      </c>
      <c r="K276" s="18">
        <v>512</v>
      </c>
      <c r="L276" s="32">
        <v>427.35</v>
      </c>
      <c r="M276" s="33">
        <v>-179.61</v>
      </c>
      <c r="N276" s="34">
        <v>0</v>
      </c>
      <c r="O276" s="34">
        <v>0</v>
      </c>
      <c r="P276" s="73">
        <f t="shared" si="7"/>
        <v>144</v>
      </c>
    </row>
    <row r="277" spans="1:16" ht="15.5" hidden="1">
      <c r="A277" s="46">
        <v>2730</v>
      </c>
      <c r="B277" s="28" t="s">
        <v>178</v>
      </c>
      <c r="C277" s="29">
        <v>305908.08</v>
      </c>
      <c r="D277" s="29">
        <v>0</v>
      </c>
      <c r="E277" s="29">
        <v>2735.52</v>
      </c>
      <c r="F277" s="29">
        <v>0</v>
      </c>
      <c r="G277" s="29">
        <v>0</v>
      </c>
      <c r="H277" s="29">
        <v>0</v>
      </c>
      <c r="I277" s="30">
        <v>0</v>
      </c>
      <c r="J277" s="31">
        <v>303172.56</v>
      </c>
      <c r="K277" s="18">
        <v>711</v>
      </c>
      <c r="L277" s="32">
        <v>426.4</v>
      </c>
      <c r="M277" s="33">
        <v>-180.56</v>
      </c>
      <c r="N277" s="34">
        <v>0</v>
      </c>
      <c r="O277" s="34">
        <v>0</v>
      </c>
      <c r="P277" s="73">
        <f t="shared" si="7"/>
        <v>145</v>
      </c>
    </row>
    <row r="278" spans="1:16" ht="15.5" hidden="1">
      <c r="A278" s="46">
        <v>2422</v>
      </c>
      <c r="B278" s="28" t="s">
        <v>153</v>
      </c>
      <c r="C278" s="29">
        <v>661300.21</v>
      </c>
      <c r="D278" s="29">
        <v>0</v>
      </c>
      <c r="E278" s="29">
        <v>0</v>
      </c>
      <c r="F278" s="29">
        <v>551.79999999999995</v>
      </c>
      <c r="G278" s="29">
        <v>0</v>
      </c>
      <c r="H278" s="29">
        <v>0</v>
      </c>
      <c r="I278" s="30">
        <v>0</v>
      </c>
      <c r="J278" s="31">
        <v>660748.40999999992</v>
      </c>
      <c r="K278" s="18">
        <v>1550</v>
      </c>
      <c r="L278" s="32">
        <v>426.29</v>
      </c>
      <c r="M278" s="33">
        <v>-180.67</v>
      </c>
      <c r="N278" s="34">
        <v>0</v>
      </c>
      <c r="O278" s="34">
        <v>0</v>
      </c>
      <c r="P278" s="73">
        <f t="shared" si="7"/>
        <v>146</v>
      </c>
    </row>
    <row r="279" spans="1:16" ht="15.5" hidden="1">
      <c r="A279" s="46">
        <v>231</v>
      </c>
      <c r="B279" s="28" t="s">
        <v>27</v>
      </c>
      <c r="C279" s="29">
        <v>688142.73</v>
      </c>
      <c r="D279" s="29">
        <v>0</v>
      </c>
      <c r="E279" s="29">
        <v>0</v>
      </c>
      <c r="F279" s="29">
        <v>0</v>
      </c>
      <c r="G279" s="29">
        <v>0</v>
      </c>
      <c r="H279" s="29">
        <v>0</v>
      </c>
      <c r="I279" s="30">
        <v>0</v>
      </c>
      <c r="J279" s="31">
        <v>688142.73</v>
      </c>
      <c r="K279" s="18">
        <v>1627</v>
      </c>
      <c r="L279" s="32">
        <v>422.95</v>
      </c>
      <c r="M279" s="33">
        <v>-184.01</v>
      </c>
      <c r="N279" s="34">
        <v>0</v>
      </c>
      <c r="O279" s="34">
        <v>0</v>
      </c>
      <c r="P279" s="73">
        <f t="shared" si="7"/>
        <v>147</v>
      </c>
    </row>
    <row r="280" spans="1:16" ht="15.5" hidden="1">
      <c r="A280" s="46">
        <v>3675</v>
      </c>
      <c r="B280" s="28" t="s">
        <v>243</v>
      </c>
      <c r="C280" s="29">
        <v>1286015.94</v>
      </c>
      <c r="D280" s="29">
        <v>30466.55</v>
      </c>
      <c r="E280" s="29">
        <v>24416.09</v>
      </c>
      <c r="F280" s="29">
        <v>700</v>
      </c>
      <c r="G280" s="29">
        <v>0</v>
      </c>
      <c r="H280" s="29">
        <v>0</v>
      </c>
      <c r="I280" s="30">
        <v>0</v>
      </c>
      <c r="J280" s="31">
        <v>1230433.2999999998</v>
      </c>
      <c r="K280" s="18">
        <v>2910</v>
      </c>
      <c r="L280" s="32">
        <v>422.83</v>
      </c>
      <c r="M280" s="33">
        <v>-184.13</v>
      </c>
      <c r="N280" s="34">
        <v>0</v>
      </c>
      <c r="O280" s="34">
        <v>0</v>
      </c>
      <c r="P280" s="73">
        <f t="shared" si="7"/>
        <v>148</v>
      </c>
    </row>
    <row r="281" spans="1:16" ht="15.5" hidden="1">
      <c r="A281" s="46">
        <v>112</v>
      </c>
      <c r="B281" s="28" t="s">
        <v>15</v>
      </c>
      <c r="C281" s="29">
        <v>632209.06000000006</v>
      </c>
      <c r="D281" s="29">
        <v>0</v>
      </c>
      <c r="E281" s="29">
        <v>0</v>
      </c>
      <c r="F281" s="29">
        <v>0</v>
      </c>
      <c r="G281" s="29">
        <v>0</v>
      </c>
      <c r="H281" s="29">
        <v>0</v>
      </c>
      <c r="I281" s="30">
        <v>0</v>
      </c>
      <c r="J281" s="31">
        <v>632209.06000000006</v>
      </c>
      <c r="K281" s="18">
        <v>1506</v>
      </c>
      <c r="L281" s="32">
        <v>419.79</v>
      </c>
      <c r="M281" s="33">
        <v>-187.17</v>
      </c>
      <c r="N281" s="34">
        <v>0</v>
      </c>
      <c r="O281" s="34">
        <v>0</v>
      </c>
      <c r="P281" s="73">
        <f t="shared" si="7"/>
        <v>149</v>
      </c>
    </row>
    <row r="282" spans="1:16" ht="15.5" hidden="1">
      <c r="A282" s="46">
        <v>4690</v>
      </c>
      <c r="B282" s="28" t="s">
        <v>315</v>
      </c>
      <c r="C282" s="29">
        <v>88117.87</v>
      </c>
      <c r="D282" s="29">
        <v>0</v>
      </c>
      <c r="E282" s="29">
        <v>0</v>
      </c>
      <c r="F282" s="29">
        <v>0</v>
      </c>
      <c r="G282" s="29">
        <v>0</v>
      </c>
      <c r="H282" s="29">
        <v>0</v>
      </c>
      <c r="I282" s="30">
        <v>0</v>
      </c>
      <c r="J282" s="31">
        <v>88117.87</v>
      </c>
      <c r="K282" s="18">
        <v>210</v>
      </c>
      <c r="L282" s="32">
        <v>419.61</v>
      </c>
      <c r="M282" s="33">
        <v>-187.35</v>
      </c>
      <c r="N282" s="34">
        <v>0</v>
      </c>
      <c r="O282" s="34">
        <v>0</v>
      </c>
      <c r="P282" s="73">
        <f t="shared" si="7"/>
        <v>150</v>
      </c>
    </row>
    <row r="283" spans="1:16" ht="15.5" hidden="1">
      <c r="A283" s="46">
        <v>6216</v>
      </c>
      <c r="B283" s="28" t="s">
        <v>398</v>
      </c>
      <c r="C283" s="29">
        <v>849434.28</v>
      </c>
      <c r="D283" s="29">
        <v>0</v>
      </c>
      <c r="E283" s="29">
        <v>0</v>
      </c>
      <c r="F283" s="29">
        <v>0</v>
      </c>
      <c r="G283" s="29">
        <v>0</v>
      </c>
      <c r="H283" s="29">
        <v>0</v>
      </c>
      <c r="I283" s="30">
        <v>0</v>
      </c>
      <c r="J283" s="31">
        <v>849434.28</v>
      </c>
      <c r="K283" s="18">
        <v>2025</v>
      </c>
      <c r="L283" s="32">
        <v>419.47</v>
      </c>
      <c r="M283" s="33">
        <v>-187.49</v>
      </c>
      <c r="N283" s="34">
        <v>0</v>
      </c>
      <c r="O283" s="34">
        <v>0</v>
      </c>
      <c r="P283" s="73">
        <f t="shared" si="7"/>
        <v>151</v>
      </c>
    </row>
    <row r="284" spans="1:16" ht="15.5" hidden="1">
      <c r="A284" s="46">
        <v>1380</v>
      </c>
      <c r="B284" s="28" t="s">
        <v>92</v>
      </c>
      <c r="C284" s="29">
        <v>1124613.8700000001</v>
      </c>
      <c r="D284" s="29">
        <v>0</v>
      </c>
      <c r="E284" s="29">
        <v>0</v>
      </c>
      <c r="F284" s="29">
        <v>0</v>
      </c>
      <c r="G284" s="29">
        <v>0</v>
      </c>
      <c r="H284" s="29">
        <v>0</v>
      </c>
      <c r="I284" s="30">
        <v>0</v>
      </c>
      <c r="J284" s="31">
        <v>1124613.8700000001</v>
      </c>
      <c r="K284" s="18">
        <v>2717</v>
      </c>
      <c r="L284" s="32">
        <v>413.92</v>
      </c>
      <c r="M284" s="33">
        <v>-193.04</v>
      </c>
      <c r="N284" s="34">
        <v>0</v>
      </c>
      <c r="O284" s="34">
        <v>0</v>
      </c>
      <c r="P284" s="73">
        <f t="shared" si="7"/>
        <v>152</v>
      </c>
    </row>
    <row r="285" spans="1:16" ht="15.5" hidden="1">
      <c r="A285" s="46">
        <v>4865</v>
      </c>
      <c r="B285" s="28" t="s">
        <v>324</v>
      </c>
      <c r="C285" s="29">
        <v>211814.7</v>
      </c>
      <c r="D285" s="29">
        <v>0</v>
      </c>
      <c r="E285" s="29">
        <v>0</v>
      </c>
      <c r="F285" s="29">
        <v>0</v>
      </c>
      <c r="G285" s="29">
        <v>0</v>
      </c>
      <c r="H285" s="29">
        <v>0</v>
      </c>
      <c r="I285" s="30">
        <v>0</v>
      </c>
      <c r="J285" s="31">
        <v>211814.7</v>
      </c>
      <c r="K285" s="18">
        <v>512</v>
      </c>
      <c r="L285" s="32">
        <v>413.7</v>
      </c>
      <c r="M285" s="33">
        <v>-193.26</v>
      </c>
      <c r="N285" s="34">
        <v>0</v>
      </c>
      <c r="O285" s="34">
        <v>0</v>
      </c>
      <c r="P285" s="73">
        <f t="shared" si="7"/>
        <v>153</v>
      </c>
    </row>
    <row r="286" spans="1:16" ht="15.5" hidden="1">
      <c r="A286" s="46">
        <v>6195</v>
      </c>
      <c r="B286" s="28" t="s">
        <v>397</v>
      </c>
      <c r="C286" s="29">
        <v>946797.55</v>
      </c>
      <c r="D286" s="29">
        <v>0</v>
      </c>
      <c r="E286" s="29">
        <v>17184.98</v>
      </c>
      <c r="F286" s="29">
        <v>0</v>
      </c>
      <c r="G286" s="29">
        <v>0</v>
      </c>
      <c r="H286" s="29">
        <v>0</v>
      </c>
      <c r="I286" s="30">
        <v>0</v>
      </c>
      <c r="J286" s="31">
        <v>929612.57000000007</v>
      </c>
      <c r="K286" s="18">
        <v>2248</v>
      </c>
      <c r="L286" s="32">
        <v>413.53</v>
      </c>
      <c r="M286" s="33">
        <v>-193.43</v>
      </c>
      <c r="N286" s="34">
        <v>0</v>
      </c>
      <c r="O286" s="34">
        <v>0</v>
      </c>
      <c r="P286" s="73">
        <f t="shared" si="7"/>
        <v>154</v>
      </c>
    </row>
    <row r="287" spans="1:16" ht="15.5" hidden="1">
      <c r="A287" s="46">
        <v>3542</v>
      </c>
      <c r="B287" s="28" t="s">
        <v>233</v>
      </c>
      <c r="C287" s="29">
        <v>121179.27</v>
      </c>
      <c r="D287" s="29">
        <v>0</v>
      </c>
      <c r="E287" s="29">
        <v>0</v>
      </c>
      <c r="F287" s="29">
        <v>0</v>
      </c>
      <c r="G287" s="29">
        <v>0</v>
      </c>
      <c r="H287" s="29">
        <v>0</v>
      </c>
      <c r="I287" s="30">
        <v>0</v>
      </c>
      <c r="J287" s="31">
        <v>121179.27</v>
      </c>
      <c r="K287" s="18">
        <v>294</v>
      </c>
      <c r="L287" s="32">
        <v>412.17</v>
      </c>
      <c r="M287" s="33">
        <v>-194.79</v>
      </c>
      <c r="N287" s="34">
        <v>0</v>
      </c>
      <c r="O287" s="34">
        <v>0</v>
      </c>
      <c r="P287" s="73">
        <f t="shared" si="7"/>
        <v>155</v>
      </c>
    </row>
    <row r="288" spans="1:16" ht="15.5" hidden="1">
      <c r="A288" s="46">
        <v>5460</v>
      </c>
      <c r="B288" s="28" t="s">
        <v>355</v>
      </c>
      <c r="C288" s="29">
        <v>1118316.3400000001</v>
      </c>
      <c r="D288" s="29">
        <v>0</v>
      </c>
      <c r="E288" s="29">
        <v>0</v>
      </c>
      <c r="F288" s="29">
        <v>0</v>
      </c>
      <c r="G288" s="29">
        <v>0</v>
      </c>
      <c r="H288" s="29">
        <v>0</v>
      </c>
      <c r="I288" s="30">
        <v>0</v>
      </c>
      <c r="J288" s="31">
        <v>1118316.3400000001</v>
      </c>
      <c r="K288" s="18">
        <v>2719</v>
      </c>
      <c r="L288" s="32">
        <v>411.3</v>
      </c>
      <c r="M288" s="33">
        <v>-195.66</v>
      </c>
      <c r="N288" s="34">
        <v>0</v>
      </c>
      <c r="O288" s="34">
        <v>0</v>
      </c>
      <c r="P288" s="73">
        <f t="shared" si="7"/>
        <v>156</v>
      </c>
    </row>
    <row r="289" spans="1:16" ht="15.5" hidden="1">
      <c r="A289" s="46">
        <v>2702</v>
      </c>
      <c r="B289" s="28" t="s">
        <v>177</v>
      </c>
      <c r="C289" s="29">
        <v>830005.36</v>
      </c>
      <c r="D289" s="29">
        <v>0</v>
      </c>
      <c r="E289" s="29">
        <v>0</v>
      </c>
      <c r="F289" s="29">
        <v>0</v>
      </c>
      <c r="G289" s="29">
        <v>0</v>
      </c>
      <c r="H289" s="29">
        <v>0</v>
      </c>
      <c r="I289" s="30">
        <v>0</v>
      </c>
      <c r="J289" s="31">
        <v>830005.36</v>
      </c>
      <c r="K289" s="18">
        <v>2035</v>
      </c>
      <c r="L289" s="32">
        <v>407.87</v>
      </c>
      <c r="M289" s="33">
        <v>-199.09</v>
      </c>
      <c r="N289" s="34">
        <v>0</v>
      </c>
      <c r="O289" s="34">
        <v>0</v>
      </c>
      <c r="P289" s="73">
        <f t="shared" si="7"/>
        <v>157</v>
      </c>
    </row>
    <row r="290" spans="1:16" ht="15.5" hidden="1">
      <c r="A290" s="46">
        <v>3857</v>
      </c>
      <c r="B290" s="28" t="s">
        <v>251</v>
      </c>
      <c r="C290" s="29">
        <v>1987394.35</v>
      </c>
      <c r="D290" s="29">
        <v>0</v>
      </c>
      <c r="E290" s="29">
        <v>0</v>
      </c>
      <c r="F290" s="29">
        <v>0</v>
      </c>
      <c r="G290" s="29">
        <v>0</v>
      </c>
      <c r="H290" s="29">
        <v>0</v>
      </c>
      <c r="I290" s="30">
        <v>0</v>
      </c>
      <c r="J290" s="31">
        <v>1987394.35</v>
      </c>
      <c r="K290" s="18">
        <v>4888</v>
      </c>
      <c r="L290" s="32">
        <v>406.59</v>
      </c>
      <c r="M290" s="33">
        <v>-200.37</v>
      </c>
      <c r="N290" s="34">
        <v>0</v>
      </c>
      <c r="O290" s="34">
        <v>0</v>
      </c>
      <c r="P290" s="73">
        <f t="shared" si="7"/>
        <v>158</v>
      </c>
    </row>
    <row r="291" spans="1:16" ht="15.5" hidden="1">
      <c r="A291" s="46">
        <v>1554</v>
      </c>
      <c r="B291" s="28" t="s">
        <v>102</v>
      </c>
      <c r="C291" s="29">
        <v>4636719.0999999996</v>
      </c>
      <c r="D291" s="29">
        <v>0</v>
      </c>
      <c r="E291" s="29">
        <v>0</v>
      </c>
      <c r="F291" s="29">
        <v>0</v>
      </c>
      <c r="G291" s="29">
        <v>0</v>
      </c>
      <c r="H291" s="29">
        <v>0</v>
      </c>
      <c r="I291" s="30">
        <v>0</v>
      </c>
      <c r="J291" s="31">
        <v>4636719.0999999996</v>
      </c>
      <c r="K291" s="18">
        <v>11417</v>
      </c>
      <c r="L291" s="32">
        <v>406.12</v>
      </c>
      <c r="M291" s="33">
        <v>-200.84</v>
      </c>
      <c r="N291" s="34">
        <v>0</v>
      </c>
      <c r="O291" s="34">
        <v>0</v>
      </c>
      <c r="P291" s="73">
        <f t="shared" si="7"/>
        <v>159</v>
      </c>
    </row>
    <row r="292" spans="1:16" ht="15.5" hidden="1">
      <c r="A292" s="46">
        <v>280</v>
      </c>
      <c r="B292" s="28" t="s">
        <v>30</v>
      </c>
      <c r="C292" s="29">
        <v>1220285.8500000001</v>
      </c>
      <c r="D292" s="29">
        <v>0</v>
      </c>
      <c r="E292" s="29">
        <v>0</v>
      </c>
      <c r="F292" s="29">
        <v>0</v>
      </c>
      <c r="G292" s="29">
        <v>0</v>
      </c>
      <c r="H292" s="29">
        <v>0</v>
      </c>
      <c r="I292" s="30">
        <v>0</v>
      </c>
      <c r="J292" s="31">
        <v>1220285.8500000001</v>
      </c>
      <c r="K292" s="18">
        <v>3017</v>
      </c>
      <c r="L292" s="32">
        <v>404.47</v>
      </c>
      <c r="M292" s="33">
        <v>-202.49</v>
      </c>
      <c r="N292" s="34">
        <v>0</v>
      </c>
      <c r="O292" s="34">
        <v>0</v>
      </c>
      <c r="P292" s="73">
        <f t="shared" si="7"/>
        <v>160</v>
      </c>
    </row>
    <row r="293" spans="1:16" ht="15.5" hidden="1">
      <c r="A293" s="46">
        <v>7</v>
      </c>
      <c r="B293" s="28" t="s">
        <v>8</v>
      </c>
      <c r="C293" s="29">
        <v>288101.90999999997</v>
      </c>
      <c r="D293" s="29">
        <v>0</v>
      </c>
      <c r="E293" s="29">
        <v>0</v>
      </c>
      <c r="F293" s="29">
        <v>0</v>
      </c>
      <c r="G293" s="29">
        <v>0</v>
      </c>
      <c r="H293" s="29">
        <v>0</v>
      </c>
      <c r="I293" s="30">
        <v>0</v>
      </c>
      <c r="J293" s="31">
        <v>288101.90999999997</v>
      </c>
      <c r="K293" s="18">
        <v>713</v>
      </c>
      <c r="L293" s="32">
        <v>404.07</v>
      </c>
      <c r="M293" s="33">
        <v>-202.89</v>
      </c>
      <c r="N293" s="34">
        <v>0</v>
      </c>
      <c r="O293" s="34">
        <v>0</v>
      </c>
      <c r="P293" s="73">
        <f t="shared" si="7"/>
        <v>161</v>
      </c>
    </row>
    <row r="294" spans="1:16" ht="15.5" hidden="1">
      <c r="A294" s="46">
        <v>4060</v>
      </c>
      <c r="B294" s="28" t="s">
        <v>272</v>
      </c>
      <c r="C294" s="29">
        <v>2132208.77</v>
      </c>
      <c r="D294" s="29">
        <v>7608.74</v>
      </c>
      <c r="E294" s="29">
        <v>0</v>
      </c>
      <c r="F294" s="29">
        <v>0</v>
      </c>
      <c r="G294" s="29">
        <v>0</v>
      </c>
      <c r="H294" s="29">
        <v>0</v>
      </c>
      <c r="I294" s="30">
        <v>0</v>
      </c>
      <c r="J294" s="31">
        <v>2124600.0299999998</v>
      </c>
      <c r="K294" s="18">
        <v>5303</v>
      </c>
      <c r="L294" s="32">
        <v>400.64</v>
      </c>
      <c r="M294" s="33">
        <v>-206.32</v>
      </c>
      <c r="N294" s="34">
        <v>0</v>
      </c>
      <c r="O294" s="34">
        <v>0</v>
      </c>
      <c r="P294" s="73">
        <f t="shared" si="7"/>
        <v>162</v>
      </c>
    </row>
    <row r="295" spans="1:16" ht="15.5" hidden="1">
      <c r="A295" s="46">
        <v>245</v>
      </c>
      <c r="B295" s="28" t="s">
        <v>29</v>
      </c>
      <c r="C295" s="29">
        <v>235792.93</v>
      </c>
      <c r="D295" s="29">
        <v>0</v>
      </c>
      <c r="E295" s="29">
        <v>0</v>
      </c>
      <c r="F295" s="29">
        <v>0</v>
      </c>
      <c r="G295" s="29">
        <v>0</v>
      </c>
      <c r="H295" s="29">
        <v>0</v>
      </c>
      <c r="I295" s="30">
        <v>0</v>
      </c>
      <c r="J295" s="31">
        <v>235792.93</v>
      </c>
      <c r="K295" s="18">
        <v>590</v>
      </c>
      <c r="L295" s="32">
        <v>399.65</v>
      </c>
      <c r="M295" s="33">
        <v>-207.31</v>
      </c>
      <c r="N295" s="34">
        <v>0</v>
      </c>
      <c r="O295" s="34">
        <v>0</v>
      </c>
      <c r="P295" s="73">
        <f t="shared" si="7"/>
        <v>163</v>
      </c>
    </row>
    <row r="296" spans="1:16" ht="15.5" hidden="1">
      <c r="A296" s="46">
        <v>5824</v>
      </c>
      <c r="B296" s="28" t="s">
        <v>378</v>
      </c>
      <c r="C296" s="29">
        <v>723495.26</v>
      </c>
      <c r="D296" s="29">
        <v>0</v>
      </c>
      <c r="E296" s="29">
        <v>2263.9</v>
      </c>
      <c r="F296" s="29">
        <v>0</v>
      </c>
      <c r="G296" s="29">
        <v>0</v>
      </c>
      <c r="H296" s="29">
        <v>0</v>
      </c>
      <c r="I296" s="30">
        <v>0</v>
      </c>
      <c r="J296" s="31">
        <v>721231.35999999999</v>
      </c>
      <c r="K296" s="18">
        <v>1809</v>
      </c>
      <c r="L296" s="32">
        <v>398.69</v>
      </c>
      <c r="M296" s="33">
        <v>-208.27</v>
      </c>
      <c r="N296" s="34">
        <v>0</v>
      </c>
      <c r="O296" s="34">
        <v>0</v>
      </c>
      <c r="P296" s="73">
        <f t="shared" si="7"/>
        <v>164</v>
      </c>
    </row>
    <row r="297" spans="1:16" ht="15.5" hidden="1">
      <c r="A297" s="46">
        <v>1029</v>
      </c>
      <c r="B297" s="28" t="s">
        <v>0</v>
      </c>
      <c r="C297" s="29">
        <v>449269.11</v>
      </c>
      <c r="D297" s="29">
        <v>0</v>
      </c>
      <c r="E297" s="29">
        <v>0</v>
      </c>
      <c r="F297" s="29">
        <v>0</v>
      </c>
      <c r="G297" s="29">
        <v>0</v>
      </c>
      <c r="H297" s="29">
        <v>0</v>
      </c>
      <c r="I297" s="30">
        <v>0</v>
      </c>
      <c r="J297" s="31">
        <v>449269.11</v>
      </c>
      <c r="K297" s="18">
        <v>1128</v>
      </c>
      <c r="L297" s="32">
        <v>398.29</v>
      </c>
      <c r="M297" s="33">
        <v>-208.67</v>
      </c>
      <c r="N297" s="34">
        <v>0</v>
      </c>
      <c r="O297" s="34">
        <v>0</v>
      </c>
      <c r="P297" s="73">
        <f t="shared" si="7"/>
        <v>165</v>
      </c>
    </row>
    <row r="298" spans="1:16" ht="15.5" hidden="1">
      <c r="A298" s="46">
        <v>2051</v>
      </c>
      <c r="B298" s="28" t="s">
        <v>132</v>
      </c>
      <c r="C298" s="29">
        <v>253920.08</v>
      </c>
      <c r="D298" s="29">
        <v>0</v>
      </c>
      <c r="E298" s="29">
        <v>0</v>
      </c>
      <c r="F298" s="29">
        <v>0</v>
      </c>
      <c r="G298" s="29">
        <v>0</v>
      </c>
      <c r="H298" s="29">
        <v>0</v>
      </c>
      <c r="I298" s="30">
        <v>0</v>
      </c>
      <c r="J298" s="31">
        <v>253920.08</v>
      </c>
      <c r="K298" s="18">
        <v>638</v>
      </c>
      <c r="L298" s="32">
        <v>397.99</v>
      </c>
      <c r="M298" s="33">
        <v>-208.97</v>
      </c>
      <c r="N298" s="34">
        <v>0</v>
      </c>
      <c r="O298" s="34">
        <v>0</v>
      </c>
      <c r="P298" s="73">
        <f t="shared" si="7"/>
        <v>166</v>
      </c>
    </row>
    <row r="299" spans="1:16" ht="15.5" hidden="1">
      <c r="A299" s="46">
        <v>5740</v>
      </c>
      <c r="B299" s="28" t="s">
        <v>371</v>
      </c>
      <c r="C299" s="29">
        <v>109304.1</v>
      </c>
      <c r="D299" s="29">
        <v>0</v>
      </c>
      <c r="E299" s="29">
        <v>0</v>
      </c>
      <c r="F299" s="29">
        <v>0</v>
      </c>
      <c r="G299" s="29">
        <v>0</v>
      </c>
      <c r="H299" s="29">
        <v>0</v>
      </c>
      <c r="I299" s="30">
        <v>0</v>
      </c>
      <c r="J299" s="31">
        <v>109304.1</v>
      </c>
      <c r="K299" s="18">
        <v>276</v>
      </c>
      <c r="L299" s="32">
        <v>396.03</v>
      </c>
      <c r="M299" s="33">
        <v>-210.93</v>
      </c>
      <c r="N299" s="34">
        <v>0</v>
      </c>
      <c r="O299" s="34">
        <v>0</v>
      </c>
      <c r="P299" s="73">
        <f t="shared" si="7"/>
        <v>167</v>
      </c>
    </row>
    <row r="300" spans="1:16" ht="15.5" hidden="1">
      <c r="A300" s="46">
        <v>6237</v>
      </c>
      <c r="B300" s="28" t="s">
        <v>401</v>
      </c>
      <c r="C300" s="29">
        <v>581979.88</v>
      </c>
      <c r="D300" s="29">
        <v>0</v>
      </c>
      <c r="E300" s="29">
        <v>0</v>
      </c>
      <c r="F300" s="29">
        <v>0</v>
      </c>
      <c r="G300" s="29">
        <v>0</v>
      </c>
      <c r="H300" s="29">
        <v>0</v>
      </c>
      <c r="I300" s="30">
        <v>0</v>
      </c>
      <c r="J300" s="31">
        <v>581979.88</v>
      </c>
      <c r="K300" s="18">
        <v>1471</v>
      </c>
      <c r="L300" s="32">
        <v>395.64</v>
      </c>
      <c r="M300" s="33">
        <v>-211.32</v>
      </c>
      <c r="N300" s="34">
        <v>0</v>
      </c>
      <c r="O300" s="34">
        <v>0</v>
      </c>
      <c r="P300" s="73">
        <f t="shared" si="7"/>
        <v>168</v>
      </c>
    </row>
    <row r="301" spans="1:16" ht="15.5" hidden="1">
      <c r="A301" s="46">
        <v>1813</v>
      </c>
      <c r="B301" s="28" t="s">
        <v>117</v>
      </c>
      <c r="C301" s="29">
        <v>298981.78999999998</v>
      </c>
      <c r="D301" s="29">
        <v>0</v>
      </c>
      <c r="E301" s="29">
        <v>0</v>
      </c>
      <c r="F301" s="29">
        <v>0</v>
      </c>
      <c r="G301" s="29">
        <v>0</v>
      </c>
      <c r="H301" s="29">
        <v>0</v>
      </c>
      <c r="I301" s="30">
        <v>0</v>
      </c>
      <c r="J301" s="31">
        <v>298981.78999999998</v>
      </c>
      <c r="K301" s="18">
        <v>759</v>
      </c>
      <c r="L301" s="32">
        <v>393.92</v>
      </c>
      <c r="M301" s="33">
        <v>-213.04</v>
      </c>
      <c r="N301" s="34">
        <v>0</v>
      </c>
      <c r="O301" s="34">
        <v>0</v>
      </c>
      <c r="P301" s="73">
        <f t="shared" si="7"/>
        <v>169</v>
      </c>
    </row>
    <row r="302" spans="1:16" ht="15.5" hidden="1">
      <c r="A302" s="46">
        <v>1449</v>
      </c>
      <c r="B302" s="28" t="s">
        <v>97</v>
      </c>
      <c r="C302" s="29">
        <v>50391.94</v>
      </c>
      <c r="D302" s="29">
        <v>0</v>
      </c>
      <c r="E302" s="29">
        <v>0</v>
      </c>
      <c r="F302" s="29">
        <v>0</v>
      </c>
      <c r="G302" s="29">
        <v>0</v>
      </c>
      <c r="H302" s="29">
        <v>0</v>
      </c>
      <c r="I302" s="30">
        <v>0</v>
      </c>
      <c r="J302" s="31">
        <v>50391.94</v>
      </c>
      <c r="K302" s="18">
        <v>128</v>
      </c>
      <c r="L302" s="32">
        <v>393.69</v>
      </c>
      <c r="M302" s="33">
        <v>-213.27</v>
      </c>
      <c r="N302" s="34">
        <v>0</v>
      </c>
      <c r="O302" s="34">
        <v>0</v>
      </c>
      <c r="P302" s="73">
        <f t="shared" si="7"/>
        <v>170</v>
      </c>
    </row>
    <row r="303" spans="1:16" ht="15.5" hidden="1">
      <c r="A303" s="46">
        <v>350</v>
      </c>
      <c r="B303" s="28" t="s">
        <v>35</v>
      </c>
      <c r="C303" s="29">
        <v>390094.06</v>
      </c>
      <c r="D303" s="29">
        <v>0</v>
      </c>
      <c r="E303" s="29">
        <v>0</v>
      </c>
      <c r="F303" s="29">
        <v>0</v>
      </c>
      <c r="G303" s="29">
        <v>0</v>
      </c>
      <c r="H303" s="29">
        <v>0</v>
      </c>
      <c r="I303" s="30">
        <v>0</v>
      </c>
      <c r="J303" s="31">
        <v>390094.06</v>
      </c>
      <c r="K303" s="18">
        <v>994</v>
      </c>
      <c r="L303" s="32">
        <v>392.45</v>
      </c>
      <c r="M303" s="33">
        <v>-214.51</v>
      </c>
      <c r="N303" s="34">
        <v>0</v>
      </c>
      <c r="O303" s="34">
        <v>0</v>
      </c>
      <c r="P303" s="73">
        <f t="shared" si="7"/>
        <v>171</v>
      </c>
    </row>
    <row r="304" spans="1:16" ht="15.5" hidden="1">
      <c r="A304" s="46">
        <v>1645</v>
      </c>
      <c r="B304" s="28" t="s">
        <v>109</v>
      </c>
      <c r="C304" s="29">
        <v>427979.84</v>
      </c>
      <c r="D304" s="29">
        <v>0</v>
      </c>
      <c r="E304" s="29">
        <v>0</v>
      </c>
      <c r="F304" s="29">
        <v>0</v>
      </c>
      <c r="G304" s="29">
        <v>0</v>
      </c>
      <c r="H304" s="29">
        <v>0</v>
      </c>
      <c r="I304" s="30">
        <v>0</v>
      </c>
      <c r="J304" s="31">
        <v>427979.84</v>
      </c>
      <c r="K304" s="18">
        <v>1095</v>
      </c>
      <c r="L304" s="32">
        <v>390.85</v>
      </c>
      <c r="M304" s="33">
        <v>-216.11</v>
      </c>
      <c r="N304" s="34">
        <v>0</v>
      </c>
      <c r="O304" s="34">
        <v>0</v>
      </c>
      <c r="P304" s="73">
        <f t="shared" si="7"/>
        <v>172</v>
      </c>
    </row>
    <row r="305" spans="1:16" ht="15.5" hidden="1">
      <c r="A305" s="46">
        <v>1638</v>
      </c>
      <c r="B305" s="28" t="s">
        <v>108</v>
      </c>
      <c r="C305" s="29">
        <v>1217575.32</v>
      </c>
      <c r="D305" s="29">
        <v>0</v>
      </c>
      <c r="E305" s="29">
        <v>0</v>
      </c>
      <c r="F305" s="29">
        <v>1140</v>
      </c>
      <c r="G305" s="29">
        <v>0</v>
      </c>
      <c r="H305" s="29">
        <v>0</v>
      </c>
      <c r="I305" s="30">
        <v>0</v>
      </c>
      <c r="J305" s="31">
        <v>1216435.32</v>
      </c>
      <c r="K305" s="18">
        <v>3132</v>
      </c>
      <c r="L305" s="32">
        <v>388.39</v>
      </c>
      <c r="M305" s="33">
        <v>-218.57</v>
      </c>
      <c r="N305" s="34">
        <v>0</v>
      </c>
      <c r="O305" s="34">
        <v>0</v>
      </c>
      <c r="P305" s="73">
        <f t="shared" si="7"/>
        <v>173</v>
      </c>
    </row>
    <row r="306" spans="1:16" ht="15.5" hidden="1">
      <c r="A306" s="46">
        <v>1900</v>
      </c>
      <c r="B306" s="28" t="s">
        <v>125</v>
      </c>
      <c r="C306" s="29">
        <v>1572127.02</v>
      </c>
      <c r="D306" s="29">
        <v>5620.5</v>
      </c>
      <c r="E306" s="29">
        <v>0</v>
      </c>
      <c r="F306" s="29">
        <v>1020.08</v>
      </c>
      <c r="G306" s="29">
        <v>0</v>
      </c>
      <c r="H306" s="29">
        <v>0</v>
      </c>
      <c r="I306" s="30">
        <v>0</v>
      </c>
      <c r="J306" s="31">
        <v>1565486.44</v>
      </c>
      <c r="K306" s="18">
        <v>4033</v>
      </c>
      <c r="L306" s="32">
        <v>388.17</v>
      </c>
      <c r="M306" s="33">
        <v>-218.79</v>
      </c>
      <c r="N306" s="34">
        <v>0</v>
      </c>
      <c r="O306" s="34">
        <v>0</v>
      </c>
      <c r="P306" s="73">
        <f t="shared" si="7"/>
        <v>174</v>
      </c>
    </row>
    <row r="307" spans="1:16" ht="15.5" hidden="1">
      <c r="A307" s="46">
        <v>182</v>
      </c>
      <c r="B307" s="28" t="s">
        <v>23</v>
      </c>
      <c r="C307" s="29">
        <v>956258.03</v>
      </c>
      <c r="D307" s="29">
        <v>0</v>
      </c>
      <c r="E307" s="29">
        <v>1296.72</v>
      </c>
      <c r="F307" s="29">
        <v>0</v>
      </c>
      <c r="G307" s="29">
        <v>0</v>
      </c>
      <c r="H307" s="29">
        <v>0</v>
      </c>
      <c r="I307" s="30">
        <v>0</v>
      </c>
      <c r="J307" s="31">
        <v>954961.31</v>
      </c>
      <c r="K307" s="18">
        <v>2467</v>
      </c>
      <c r="L307" s="32">
        <v>387.09</v>
      </c>
      <c r="M307" s="33">
        <v>-219.87</v>
      </c>
      <c r="N307" s="34">
        <v>0</v>
      </c>
      <c r="O307" s="34">
        <v>0</v>
      </c>
      <c r="P307" s="73">
        <f t="shared" si="7"/>
        <v>175</v>
      </c>
    </row>
    <row r="308" spans="1:16" ht="15.5" hidden="1">
      <c r="A308" s="46">
        <v>5138</v>
      </c>
      <c r="B308" s="28" t="s">
        <v>339</v>
      </c>
      <c r="C308" s="29">
        <v>985116.56</v>
      </c>
      <c r="D308" s="29">
        <v>0</v>
      </c>
      <c r="E308" s="29">
        <v>0</v>
      </c>
      <c r="F308" s="29">
        <v>0</v>
      </c>
      <c r="G308" s="29">
        <v>0</v>
      </c>
      <c r="H308" s="29">
        <v>0</v>
      </c>
      <c r="I308" s="30">
        <v>0</v>
      </c>
      <c r="J308" s="31">
        <v>985116.56</v>
      </c>
      <c r="K308" s="18">
        <v>2551</v>
      </c>
      <c r="L308" s="32">
        <v>386.17</v>
      </c>
      <c r="M308" s="33">
        <v>-220.79</v>
      </c>
      <c r="N308" s="34">
        <v>0</v>
      </c>
      <c r="O308" s="34">
        <v>0</v>
      </c>
      <c r="P308" s="73">
        <f t="shared" si="7"/>
        <v>176</v>
      </c>
    </row>
    <row r="309" spans="1:16" ht="15.5" hidden="1">
      <c r="A309" s="46">
        <v>4312</v>
      </c>
      <c r="B309" s="28" t="s">
        <v>290</v>
      </c>
      <c r="C309" s="29">
        <v>963980.93</v>
      </c>
      <c r="D309" s="29">
        <v>0</v>
      </c>
      <c r="E309" s="29">
        <v>0</v>
      </c>
      <c r="F309" s="29">
        <v>0</v>
      </c>
      <c r="G309" s="29">
        <v>0</v>
      </c>
      <c r="H309" s="29">
        <v>0</v>
      </c>
      <c r="I309" s="30">
        <v>0</v>
      </c>
      <c r="J309" s="31">
        <v>963980.93</v>
      </c>
      <c r="K309" s="18">
        <v>2500</v>
      </c>
      <c r="L309" s="32">
        <v>385.59</v>
      </c>
      <c r="M309" s="33">
        <v>-221.37</v>
      </c>
      <c r="N309" s="34">
        <v>0</v>
      </c>
      <c r="O309" s="34">
        <v>0</v>
      </c>
      <c r="P309" s="73">
        <f t="shared" si="7"/>
        <v>177</v>
      </c>
    </row>
    <row r="310" spans="1:16" ht="15.5" hidden="1">
      <c r="A310" s="46">
        <v>6545</v>
      </c>
      <c r="B310" s="28" t="s">
        <v>421</v>
      </c>
      <c r="C310" s="29">
        <v>448370.52</v>
      </c>
      <c r="D310" s="29">
        <v>0</v>
      </c>
      <c r="E310" s="29">
        <v>790</v>
      </c>
      <c r="F310" s="29">
        <v>353.46</v>
      </c>
      <c r="G310" s="29">
        <v>0</v>
      </c>
      <c r="H310" s="29">
        <v>0</v>
      </c>
      <c r="I310" s="30">
        <v>0</v>
      </c>
      <c r="J310" s="31">
        <v>447227.06</v>
      </c>
      <c r="K310" s="18">
        <v>1161</v>
      </c>
      <c r="L310" s="32">
        <v>385.21</v>
      </c>
      <c r="M310" s="33">
        <v>-221.75</v>
      </c>
      <c r="N310" s="34">
        <v>0</v>
      </c>
      <c r="O310" s="34">
        <v>0</v>
      </c>
      <c r="P310" s="73">
        <f t="shared" si="7"/>
        <v>178</v>
      </c>
    </row>
    <row r="311" spans="1:16" ht="15.5" hidden="1">
      <c r="A311" s="46">
        <v>3549</v>
      </c>
      <c r="B311" s="28" t="s">
        <v>234</v>
      </c>
      <c r="C311" s="29">
        <v>2481994.2799999998</v>
      </c>
      <c r="D311" s="29">
        <v>5460.5</v>
      </c>
      <c r="E311" s="29">
        <v>23391.64</v>
      </c>
      <c r="F311" s="29">
        <v>19128.57</v>
      </c>
      <c r="G311" s="29">
        <v>0</v>
      </c>
      <c r="H311" s="29">
        <v>0</v>
      </c>
      <c r="I311" s="30">
        <v>0</v>
      </c>
      <c r="J311" s="31">
        <v>2434013.5699999998</v>
      </c>
      <c r="K311" s="18">
        <v>6338</v>
      </c>
      <c r="L311" s="32">
        <v>384.03</v>
      </c>
      <c r="M311" s="33">
        <v>-222.93</v>
      </c>
      <c r="N311" s="34">
        <v>0</v>
      </c>
      <c r="O311" s="34">
        <v>0</v>
      </c>
      <c r="P311" s="73">
        <f t="shared" si="7"/>
        <v>179</v>
      </c>
    </row>
    <row r="312" spans="1:16" ht="15.5" hidden="1">
      <c r="A312" s="46">
        <v>609</v>
      </c>
      <c r="B312" s="28" t="s">
        <v>48</v>
      </c>
      <c r="C312" s="29">
        <v>320811.33</v>
      </c>
      <c r="D312" s="29">
        <v>0</v>
      </c>
      <c r="E312" s="29">
        <v>0</v>
      </c>
      <c r="F312" s="29">
        <v>0</v>
      </c>
      <c r="G312" s="29">
        <v>0</v>
      </c>
      <c r="H312" s="29">
        <v>0</v>
      </c>
      <c r="I312" s="30">
        <v>0</v>
      </c>
      <c r="J312" s="31">
        <v>320811.33</v>
      </c>
      <c r="K312" s="18">
        <v>837</v>
      </c>
      <c r="L312" s="32">
        <v>383.29</v>
      </c>
      <c r="M312" s="33">
        <v>-223.67</v>
      </c>
      <c r="N312" s="34">
        <v>0</v>
      </c>
      <c r="O312" s="34">
        <v>0</v>
      </c>
      <c r="P312" s="73">
        <f t="shared" si="7"/>
        <v>180</v>
      </c>
    </row>
    <row r="313" spans="1:16" ht="15.5" hidden="1">
      <c r="A313" s="46">
        <v>2527</v>
      </c>
      <c r="B313" s="28" t="s">
        <v>161</v>
      </c>
      <c r="C313" s="29">
        <v>111267.48</v>
      </c>
      <c r="D313" s="29">
        <v>0</v>
      </c>
      <c r="E313" s="29">
        <v>0</v>
      </c>
      <c r="F313" s="29">
        <v>0</v>
      </c>
      <c r="G313" s="29">
        <v>0</v>
      </c>
      <c r="H313" s="29">
        <v>0</v>
      </c>
      <c r="I313" s="30">
        <v>0</v>
      </c>
      <c r="J313" s="31">
        <v>111267.48</v>
      </c>
      <c r="K313" s="18">
        <v>291</v>
      </c>
      <c r="L313" s="32">
        <v>382.36</v>
      </c>
      <c r="M313" s="33">
        <v>-224.6</v>
      </c>
      <c r="N313" s="34">
        <v>0</v>
      </c>
      <c r="O313" s="34">
        <v>0</v>
      </c>
      <c r="P313" s="73">
        <f t="shared" si="7"/>
        <v>181</v>
      </c>
    </row>
    <row r="314" spans="1:16" ht="15.5" hidden="1">
      <c r="A314" s="46">
        <v>665</v>
      </c>
      <c r="B314" s="28" t="s">
        <v>54</v>
      </c>
      <c r="C314" s="29">
        <v>239802.62</v>
      </c>
      <c r="D314" s="29">
        <v>0</v>
      </c>
      <c r="E314" s="29">
        <v>0</v>
      </c>
      <c r="F314" s="29">
        <v>0</v>
      </c>
      <c r="G314" s="29">
        <v>0</v>
      </c>
      <c r="H314" s="29">
        <v>0</v>
      </c>
      <c r="I314" s="30">
        <v>0</v>
      </c>
      <c r="J314" s="31">
        <v>239802.62</v>
      </c>
      <c r="K314" s="18">
        <v>628</v>
      </c>
      <c r="L314" s="32">
        <v>381.85</v>
      </c>
      <c r="M314" s="33">
        <v>-225.11</v>
      </c>
      <c r="N314" s="34">
        <v>0</v>
      </c>
      <c r="O314" s="34">
        <v>0</v>
      </c>
      <c r="P314" s="73">
        <f t="shared" si="7"/>
        <v>182</v>
      </c>
    </row>
    <row r="315" spans="1:16" ht="15.5" hidden="1">
      <c r="A315" s="46">
        <v>1309</v>
      </c>
      <c r="B315" s="28" t="s">
        <v>89</v>
      </c>
      <c r="C315" s="29">
        <v>312185.11</v>
      </c>
      <c r="D315" s="29">
        <v>0</v>
      </c>
      <c r="E315" s="29">
        <v>30</v>
      </c>
      <c r="F315" s="29">
        <v>0</v>
      </c>
      <c r="G315" s="29">
        <v>0</v>
      </c>
      <c r="H315" s="29">
        <v>0</v>
      </c>
      <c r="I315" s="30">
        <v>0</v>
      </c>
      <c r="J315" s="31">
        <v>312155.11</v>
      </c>
      <c r="K315" s="18">
        <v>821</v>
      </c>
      <c r="L315" s="32">
        <v>380.21</v>
      </c>
      <c r="M315" s="33">
        <v>-226.75</v>
      </c>
      <c r="N315" s="34">
        <v>0</v>
      </c>
      <c r="O315" s="34">
        <v>0</v>
      </c>
      <c r="P315" s="73">
        <f t="shared" si="7"/>
        <v>183</v>
      </c>
    </row>
    <row r="316" spans="1:16" ht="15.5" hidden="1">
      <c r="A316" s="46">
        <v>4501</v>
      </c>
      <c r="B316" s="28" t="s">
        <v>298</v>
      </c>
      <c r="C316" s="29">
        <v>959700.21</v>
      </c>
      <c r="D316" s="29">
        <v>0</v>
      </c>
      <c r="E316" s="29">
        <v>0</v>
      </c>
      <c r="F316" s="29">
        <v>0</v>
      </c>
      <c r="G316" s="29">
        <v>0</v>
      </c>
      <c r="H316" s="29">
        <v>0</v>
      </c>
      <c r="I316" s="30">
        <v>0</v>
      </c>
      <c r="J316" s="31">
        <v>959700.21</v>
      </c>
      <c r="K316" s="18">
        <v>2530</v>
      </c>
      <c r="L316" s="32">
        <v>379.33</v>
      </c>
      <c r="M316" s="33">
        <v>-227.63</v>
      </c>
      <c r="N316" s="34">
        <v>0</v>
      </c>
      <c r="O316" s="34">
        <v>0</v>
      </c>
      <c r="P316" s="73">
        <f t="shared" si="7"/>
        <v>184</v>
      </c>
    </row>
    <row r="317" spans="1:16" ht="15.5" hidden="1">
      <c r="A317" s="46">
        <v>2436</v>
      </c>
      <c r="B317" s="28" t="s">
        <v>154</v>
      </c>
      <c r="C317" s="29">
        <v>591640.49</v>
      </c>
      <c r="D317" s="29">
        <v>0</v>
      </c>
      <c r="E317" s="29">
        <v>0</v>
      </c>
      <c r="F317" s="29">
        <v>17672.62</v>
      </c>
      <c r="G317" s="29">
        <v>0</v>
      </c>
      <c r="H317" s="29">
        <v>0</v>
      </c>
      <c r="I317" s="30">
        <v>0</v>
      </c>
      <c r="J317" s="31">
        <v>573967.87</v>
      </c>
      <c r="K317" s="18">
        <v>1523</v>
      </c>
      <c r="L317" s="32">
        <v>376.87</v>
      </c>
      <c r="M317" s="33">
        <v>-230.09</v>
      </c>
      <c r="N317" s="34">
        <v>0</v>
      </c>
      <c r="O317" s="34">
        <v>0</v>
      </c>
      <c r="P317" s="73">
        <f t="shared" si="7"/>
        <v>185</v>
      </c>
    </row>
    <row r="318" spans="1:16" ht="15.5" hidden="1">
      <c r="A318" s="46">
        <v>3150</v>
      </c>
      <c r="B318" s="28" t="s">
        <v>202</v>
      </c>
      <c r="C318" s="29">
        <v>612025.81999999995</v>
      </c>
      <c r="D318" s="29">
        <v>0</v>
      </c>
      <c r="E318" s="29">
        <v>0</v>
      </c>
      <c r="F318" s="29">
        <v>0</v>
      </c>
      <c r="G318" s="29">
        <v>0</v>
      </c>
      <c r="H318" s="29">
        <v>0</v>
      </c>
      <c r="I318" s="30">
        <v>0</v>
      </c>
      <c r="J318" s="31">
        <v>612025.81999999995</v>
      </c>
      <c r="K318" s="18">
        <v>1625</v>
      </c>
      <c r="L318" s="32">
        <v>376.63</v>
      </c>
      <c r="M318" s="33">
        <v>-230.33</v>
      </c>
      <c r="N318" s="34">
        <v>0</v>
      </c>
      <c r="O318" s="34">
        <v>0</v>
      </c>
      <c r="P318" s="73">
        <f t="shared" si="7"/>
        <v>186</v>
      </c>
    </row>
    <row r="319" spans="1:16" ht="15.5" hidden="1">
      <c r="A319" s="46">
        <v>6734</v>
      </c>
      <c r="B319" s="28" t="s">
        <v>429</v>
      </c>
      <c r="C319" s="29">
        <v>493418.8</v>
      </c>
      <c r="D319" s="29">
        <v>0</v>
      </c>
      <c r="E319" s="29">
        <v>0</v>
      </c>
      <c r="F319" s="29">
        <v>0</v>
      </c>
      <c r="G319" s="29">
        <v>0</v>
      </c>
      <c r="H319" s="29">
        <v>0</v>
      </c>
      <c r="I319" s="30">
        <v>0</v>
      </c>
      <c r="J319" s="31">
        <v>493418.8</v>
      </c>
      <c r="K319" s="18">
        <v>1312</v>
      </c>
      <c r="L319" s="32">
        <v>376.08</v>
      </c>
      <c r="M319" s="33">
        <v>-230.88</v>
      </c>
      <c r="N319" s="34">
        <v>0</v>
      </c>
      <c r="O319" s="34">
        <v>0</v>
      </c>
      <c r="P319" s="73">
        <f t="shared" si="7"/>
        <v>187</v>
      </c>
    </row>
    <row r="320" spans="1:16" ht="15.5" hidden="1">
      <c r="A320" s="46">
        <v>2198</v>
      </c>
      <c r="B320" s="28" t="s">
        <v>140</v>
      </c>
      <c r="C320" s="29">
        <v>280346.48</v>
      </c>
      <c r="D320" s="29">
        <v>4343.72</v>
      </c>
      <c r="E320" s="29">
        <v>0</v>
      </c>
      <c r="F320" s="29">
        <v>0</v>
      </c>
      <c r="G320" s="29">
        <v>0</v>
      </c>
      <c r="H320" s="29">
        <v>0</v>
      </c>
      <c r="I320" s="30">
        <v>0</v>
      </c>
      <c r="J320" s="31">
        <v>276002.76</v>
      </c>
      <c r="K320" s="18">
        <v>735</v>
      </c>
      <c r="L320" s="32">
        <v>375.51</v>
      </c>
      <c r="M320" s="33">
        <v>-231.45</v>
      </c>
      <c r="N320" s="34">
        <v>0</v>
      </c>
      <c r="O320" s="34">
        <v>0</v>
      </c>
      <c r="P320" s="73">
        <f t="shared" si="7"/>
        <v>188</v>
      </c>
    </row>
    <row r="321" spans="1:16" ht="15.5" hidden="1">
      <c r="A321" s="46">
        <v>1407</v>
      </c>
      <c r="B321" s="28" t="s">
        <v>93</v>
      </c>
      <c r="C321" s="29">
        <v>527760.42000000004</v>
      </c>
      <c r="D321" s="29">
        <v>0</v>
      </c>
      <c r="E321" s="29">
        <v>0</v>
      </c>
      <c r="F321" s="29">
        <v>0</v>
      </c>
      <c r="G321" s="29">
        <v>0</v>
      </c>
      <c r="H321" s="29">
        <v>0</v>
      </c>
      <c r="I321" s="30">
        <v>0</v>
      </c>
      <c r="J321" s="31">
        <v>527760.42000000004</v>
      </c>
      <c r="K321" s="18">
        <v>1428</v>
      </c>
      <c r="L321" s="32">
        <v>369.58</v>
      </c>
      <c r="M321" s="33">
        <v>-237.38</v>
      </c>
      <c r="N321" s="34">
        <v>0</v>
      </c>
      <c r="O321" s="34">
        <v>0</v>
      </c>
      <c r="P321" s="73">
        <f t="shared" si="7"/>
        <v>189</v>
      </c>
    </row>
    <row r="322" spans="1:16" ht="15.5" hidden="1">
      <c r="A322" s="46">
        <v>2217</v>
      </c>
      <c r="B322" s="28" t="s">
        <v>142</v>
      </c>
      <c r="C322" s="29">
        <v>742488.59</v>
      </c>
      <c r="D322" s="29">
        <v>0</v>
      </c>
      <c r="E322" s="29">
        <v>0</v>
      </c>
      <c r="F322" s="29">
        <v>0</v>
      </c>
      <c r="G322" s="29">
        <v>0</v>
      </c>
      <c r="H322" s="29">
        <v>0</v>
      </c>
      <c r="I322" s="30">
        <v>0</v>
      </c>
      <c r="J322" s="31">
        <v>742488.59</v>
      </c>
      <c r="K322" s="18">
        <v>2017</v>
      </c>
      <c r="L322" s="32">
        <v>368.12</v>
      </c>
      <c r="M322" s="33">
        <v>-238.84</v>
      </c>
      <c r="N322" s="34">
        <v>0</v>
      </c>
      <c r="O322" s="34">
        <v>0</v>
      </c>
      <c r="P322" s="73">
        <f t="shared" si="7"/>
        <v>190</v>
      </c>
    </row>
    <row r="323" spans="1:16" ht="15.5" hidden="1">
      <c r="A323" s="46">
        <v>6370</v>
      </c>
      <c r="B323" s="28" t="s">
        <v>411</v>
      </c>
      <c r="C323" s="29">
        <v>652313.29</v>
      </c>
      <c r="D323" s="29">
        <v>0</v>
      </c>
      <c r="E323" s="29">
        <v>4032.78</v>
      </c>
      <c r="F323" s="29">
        <v>0</v>
      </c>
      <c r="G323" s="29">
        <v>0</v>
      </c>
      <c r="H323" s="29">
        <v>0</v>
      </c>
      <c r="I323" s="30">
        <v>0</v>
      </c>
      <c r="J323" s="31">
        <v>648280.51</v>
      </c>
      <c r="K323" s="18">
        <v>1779</v>
      </c>
      <c r="L323" s="32">
        <v>364.41</v>
      </c>
      <c r="M323" s="33">
        <v>-242.55</v>
      </c>
      <c r="N323" s="34">
        <v>0</v>
      </c>
      <c r="O323" s="34">
        <v>0</v>
      </c>
      <c r="P323" s="73">
        <f t="shared" si="7"/>
        <v>191</v>
      </c>
    </row>
    <row r="324" spans="1:16" ht="15.5" hidden="1">
      <c r="A324" s="46">
        <v>6470</v>
      </c>
      <c r="B324" s="28" t="s">
        <v>418</v>
      </c>
      <c r="C324" s="29">
        <v>774281.72</v>
      </c>
      <c r="D324" s="29">
        <v>9322</v>
      </c>
      <c r="E324" s="29">
        <v>0</v>
      </c>
      <c r="F324" s="29">
        <v>0</v>
      </c>
      <c r="G324" s="29">
        <v>0</v>
      </c>
      <c r="H324" s="29">
        <v>0</v>
      </c>
      <c r="I324" s="30">
        <v>0</v>
      </c>
      <c r="J324" s="31">
        <v>764959.72</v>
      </c>
      <c r="K324" s="18">
        <v>2101</v>
      </c>
      <c r="L324" s="32">
        <v>364.09</v>
      </c>
      <c r="M324" s="33">
        <v>-242.87</v>
      </c>
      <c r="N324" s="34">
        <v>0</v>
      </c>
      <c r="O324" s="34">
        <v>0</v>
      </c>
      <c r="P324" s="73">
        <f t="shared" si="7"/>
        <v>192</v>
      </c>
    </row>
    <row r="325" spans="1:16" ht="15.5" hidden="1">
      <c r="A325" s="46">
        <v>3514</v>
      </c>
      <c r="B325" s="28" t="s">
        <v>231</v>
      </c>
      <c r="C325" s="29">
        <v>135063.04999999999</v>
      </c>
      <c r="D325" s="29">
        <v>0</v>
      </c>
      <c r="E325" s="29">
        <v>0</v>
      </c>
      <c r="F325" s="29">
        <v>0</v>
      </c>
      <c r="G325" s="29">
        <v>0</v>
      </c>
      <c r="H325" s="29">
        <v>0</v>
      </c>
      <c r="I325" s="30">
        <v>0</v>
      </c>
      <c r="J325" s="31">
        <v>135063.04999999999</v>
      </c>
      <c r="K325" s="18">
        <v>372</v>
      </c>
      <c r="L325" s="32">
        <v>363.07</v>
      </c>
      <c r="M325" s="33">
        <v>-243.89</v>
      </c>
      <c r="N325" s="34">
        <v>0</v>
      </c>
      <c r="O325" s="34">
        <v>0</v>
      </c>
      <c r="P325" s="73">
        <f t="shared" si="7"/>
        <v>193</v>
      </c>
    </row>
    <row r="326" spans="1:16" ht="15.5" hidden="1">
      <c r="A326" s="46">
        <v>2450</v>
      </c>
      <c r="B326" s="28" t="s">
        <v>156</v>
      </c>
      <c r="C326" s="29">
        <v>817880.12</v>
      </c>
      <c r="D326" s="29">
        <v>2322</v>
      </c>
      <c r="E326" s="29">
        <v>0</v>
      </c>
      <c r="F326" s="29">
        <v>0</v>
      </c>
      <c r="G326" s="29">
        <v>0</v>
      </c>
      <c r="H326" s="29">
        <v>0</v>
      </c>
      <c r="I326" s="30">
        <v>0</v>
      </c>
      <c r="J326" s="31">
        <v>815558.12</v>
      </c>
      <c r="K326" s="18">
        <v>2254</v>
      </c>
      <c r="L326" s="32">
        <v>361.83</v>
      </c>
      <c r="M326" s="33">
        <v>-245.13</v>
      </c>
      <c r="N326" s="34">
        <v>0</v>
      </c>
      <c r="O326" s="34">
        <v>0</v>
      </c>
      <c r="P326" s="73">
        <f t="shared" si="7"/>
        <v>194</v>
      </c>
    </row>
    <row r="327" spans="1:16" ht="15.5" hidden="1">
      <c r="A327" s="46">
        <v>5278</v>
      </c>
      <c r="B327" s="28" t="s">
        <v>343</v>
      </c>
      <c r="C327" s="29">
        <v>643268.42000000004</v>
      </c>
      <c r="D327" s="29">
        <v>0</v>
      </c>
      <c r="E327" s="29">
        <v>0</v>
      </c>
      <c r="F327" s="29">
        <v>0</v>
      </c>
      <c r="G327" s="29">
        <v>0</v>
      </c>
      <c r="H327" s="29">
        <v>0</v>
      </c>
      <c r="I327" s="30">
        <v>0</v>
      </c>
      <c r="J327" s="31">
        <v>643268.42000000004</v>
      </c>
      <c r="K327" s="18">
        <v>1780</v>
      </c>
      <c r="L327" s="32">
        <v>361.39</v>
      </c>
      <c r="M327" s="33">
        <v>-245.57</v>
      </c>
      <c r="N327" s="34">
        <v>0</v>
      </c>
      <c r="O327" s="34">
        <v>0</v>
      </c>
      <c r="P327" s="73">
        <f t="shared" ref="P327:P390" si="8">P326+1</f>
        <v>195</v>
      </c>
    </row>
    <row r="328" spans="1:16" ht="15.5" hidden="1">
      <c r="A328" s="46">
        <v>4536</v>
      </c>
      <c r="B328" s="28" t="s">
        <v>303</v>
      </c>
      <c r="C328" s="29">
        <v>408753.68</v>
      </c>
      <c r="D328" s="29">
        <v>2757.83</v>
      </c>
      <c r="E328" s="29">
        <v>0</v>
      </c>
      <c r="F328" s="29">
        <v>0</v>
      </c>
      <c r="G328" s="29">
        <v>0</v>
      </c>
      <c r="H328" s="29">
        <v>0</v>
      </c>
      <c r="I328" s="30">
        <v>0</v>
      </c>
      <c r="J328" s="31">
        <v>405995.85</v>
      </c>
      <c r="K328" s="18">
        <v>1131</v>
      </c>
      <c r="L328" s="32">
        <v>358.97</v>
      </c>
      <c r="M328" s="33">
        <v>-247.99</v>
      </c>
      <c r="N328" s="34">
        <v>0</v>
      </c>
      <c r="O328" s="34">
        <v>0</v>
      </c>
      <c r="P328" s="73">
        <f t="shared" si="8"/>
        <v>196</v>
      </c>
    </row>
    <row r="329" spans="1:16" ht="15.5" hidden="1">
      <c r="A329" s="46">
        <v>4970</v>
      </c>
      <c r="B329" s="28" t="s">
        <v>330</v>
      </c>
      <c r="C329" s="29">
        <v>2060750.56</v>
      </c>
      <c r="D329" s="29">
        <v>0</v>
      </c>
      <c r="E329" s="29">
        <v>0</v>
      </c>
      <c r="F329" s="29">
        <v>0</v>
      </c>
      <c r="G329" s="29">
        <v>0</v>
      </c>
      <c r="H329" s="29">
        <v>0</v>
      </c>
      <c r="I329" s="30">
        <v>0</v>
      </c>
      <c r="J329" s="31">
        <v>2060750.56</v>
      </c>
      <c r="K329" s="18">
        <v>5776</v>
      </c>
      <c r="L329" s="32">
        <v>356.78</v>
      </c>
      <c r="M329" s="33">
        <v>-250.18</v>
      </c>
      <c r="N329" s="34">
        <v>0</v>
      </c>
      <c r="O329" s="34">
        <v>0</v>
      </c>
      <c r="P329" s="73">
        <f t="shared" si="8"/>
        <v>197</v>
      </c>
    </row>
    <row r="330" spans="1:16" ht="15.5" hidden="1">
      <c r="A330" s="46">
        <v>2639</v>
      </c>
      <c r="B330" s="28" t="s">
        <v>173</v>
      </c>
      <c r="C330" s="29">
        <v>257649.36</v>
      </c>
      <c r="D330" s="29">
        <v>0</v>
      </c>
      <c r="E330" s="29">
        <v>0</v>
      </c>
      <c r="F330" s="29">
        <v>0</v>
      </c>
      <c r="G330" s="29">
        <v>0</v>
      </c>
      <c r="H330" s="29">
        <v>0</v>
      </c>
      <c r="I330" s="30">
        <v>0</v>
      </c>
      <c r="J330" s="31">
        <v>257649.36</v>
      </c>
      <c r="K330" s="18">
        <v>725</v>
      </c>
      <c r="L330" s="32">
        <v>355.38</v>
      </c>
      <c r="M330" s="33">
        <v>-251.58</v>
      </c>
      <c r="N330" s="34">
        <v>0</v>
      </c>
      <c r="O330" s="34">
        <v>0</v>
      </c>
      <c r="P330" s="73">
        <f t="shared" si="8"/>
        <v>198</v>
      </c>
    </row>
    <row r="331" spans="1:16" ht="15.5" hidden="1">
      <c r="A331" s="46">
        <v>1085</v>
      </c>
      <c r="B331" s="28" t="s">
        <v>71</v>
      </c>
      <c r="C331" s="29">
        <v>393936.17</v>
      </c>
      <c r="D331" s="29">
        <v>0</v>
      </c>
      <c r="E331" s="29">
        <v>0</v>
      </c>
      <c r="F331" s="29">
        <v>0</v>
      </c>
      <c r="G331" s="29">
        <v>0</v>
      </c>
      <c r="H331" s="29">
        <v>0</v>
      </c>
      <c r="I331" s="30">
        <v>0</v>
      </c>
      <c r="J331" s="31">
        <v>393936.17</v>
      </c>
      <c r="K331" s="18">
        <v>1110</v>
      </c>
      <c r="L331" s="32">
        <v>354.9</v>
      </c>
      <c r="M331" s="33">
        <v>-252.06</v>
      </c>
      <c r="N331" s="34">
        <v>0</v>
      </c>
      <c r="O331" s="34">
        <v>0</v>
      </c>
      <c r="P331" s="73">
        <f t="shared" si="8"/>
        <v>199</v>
      </c>
    </row>
    <row r="332" spans="1:16" ht="15.5" hidden="1">
      <c r="A332" s="46">
        <v>3276</v>
      </c>
      <c r="B332" s="28" t="s">
        <v>208</v>
      </c>
      <c r="C332" s="29">
        <v>272671.92</v>
      </c>
      <c r="D332" s="29">
        <v>0</v>
      </c>
      <c r="E332" s="29">
        <v>0</v>
      </c>
      <c r="F332" s="29">
        <v>0</v>
      </c>
      <c r="G332" s="29">
        <v>0</v>
      </c>
      <c r="H332" s="29">
        <v>0</v>
      </c>
      <c r="I332" s="30">
        <v>0</v>
      </c>
      <c r="J332" s="31">
        <v>272671.92</v>
      </c>
      <c r="K332" s="18">
        <v>779</v>
      </c>
      <c r="L332" s="32">
        <v>350.03</v>
      </c>
      <c r="M332" s="33">
        <v>-256.93</v>
      </c>
      <c r="N332" s="34">
        <v>0</v>
      </c>
      <c r="O332" s="34">
        <v>0</v>
      </c>
      <c r="P332" s="73">
        <f t="shared" si="8"/>
        <v>200</v>
      </c>
    </row>
    <row r="333" spans="1:16" ht="15.5" hidden="1">
      <c r="A333" s="46">
        <v>5901</v>
      </c>
      <c r="B333" s="28" t="s">
        <v>382</v>
      </c>
      <c r="C333" s="29">
        <v>1760798.57</v>
      </c>
      <c r="D333" s="29">
        <v>0</v>
      </c>
      <c r="E333" s="29">
        <v>0</v>
      </c>
      <c r="F333" s="29">
        <v>0</v>
      </c>
      <c r="G333" s="29">
        <v>0</v>
      </c>
      <c r="H333" s="29">
        <v>0</v>
      </c>
      <c r="I333" s="30">
        <v>0</v>
      </c>
      <c r="J333" s="31">
        <v>1760798.57</v>
      </c>
      <c r="K333" s="18">
        <v>5042</v>
      </c>
      <c r="L333" s="32">
        <v>349.23</v>
      </c>
      <c r="M333" s="33">
        <v>-257.73</v>
      </c>
      <c r="N333" s="34">
        <v>0</v>
      </c>
      <c r="O333" s="34">
        <v>0</v>
      </c>
      <c r="P333" s="73">
        <f t="shared" si="8"/>
        <v>201</v>
      </c>
    </row>
    <row r="334" spans="1:16" ht="15.5" hidden="1">
      <c r="A334" s="46">
        <v>658</v>
      </c>
      <c r="B334" s="28" t="s">
        <v>53</v>
      </c>
      <c r="C334" s="29">
        <v>316650.8</v>
      </c>
      <c r="D334" s="29">
        <v>0</v>
      </c>
      <c r="E334" s="29">
        <v>0</v>
      </c>
      <c r="F334" s="29">
        <v>0</v>
      </c>
      <c r="G334" s="29">
        <v>0</v>
      </c>
      <c r="H334" s="29">
        <v>0</v>
      </c>
      <c r="I334" s="30">
        <v>0</v>
      </c>
      <c r="J334" s="31">
        <v>316650.8</v>
      </c>
      <c r="K334" s="18">
        <v>908</v>
      </c>
      <c r="L334" s="32">
        <v>348.73</v>
      </c>
      <c r="M334" s="33">
        <v>-258.23</v>
      </c>
      <c r="N334" s="34">
        <v>0</v>
      </c>
      <c r="O334" s="34">
        <v>0</v>
      </c>
      <c r="P334" s="73">
        <f t="shared" si="8"/>
        <v>202</v>
      </c>
    </row>
    <row r="335" spans="1:16" ht="15.5" hidden="1">
      <c r="A335" s="46">
        <v>5068</v>
      </c>
      <c r="B335" s="28" t="s">
        <v>335</v>
      </c>
      <c r="C335" s="29">
        <v>379212.9</v>
      </c>
      <c r="D335" s="29">
        <v>0</v>
      </c>
      <c r="E335" s="29">
        <v>0</v>
      </c>
      <c r="F335" s="29">
        <v>0</v>
      </c>
      <c r="G335" s="29">
        <v>0</v>
      </c>
      <c r="H335" s="29">
        <v>0</v>
      </c>
      <c r="I335" s="30">
        <v>0</v>
      </c>
      <c r="J335" s="31">
        <v>379212.9</v>
      </c>
      <c r="K335" s="18">
        <v>1092</v>
      </c>
      <c r="L335" s="32">
        <v>347.26</v>
      </c>
      <c r="M335" s="33">
        <v>-259.7</v>
      </c>
      <c r="N335" s="34">
        <v>0</v>
      </c>
      <c r="O335" s="34">
        <v>0</v>
      </c>
      <c r="P335" s="73">
        <f t="shared" si="8"/>
        <v>203</v>
      </c>
    </row>
    <row r="336" spans="1:16" ht="15.5" hidden="1">
      <c r="A336" s="46">
        <v>4389</v>
      </c>
      <c r="B336" s="28" t="s">
        <v>295</v>
      </c>
      <c r="C336" s="29">
        <v>514412.2</v>
      </c>
      <c r="D336" s="29">
        <v>0</v>
      </c>
      <c r="E336" s="29">
        <v>0</v>
      </c>
      <c r="F336" s="29">
        <v>0</v>
      </c>
      <c r="G336" s="29">
        <v>0</v>
      </c>
      <c r="H336" s="29">
        <v>0</v>
      </c>
      <c r="I336" s="30">
        <v>0</v>
      </c>
      <c r="J336" s="31">
        <v>514412.2</v>
      </c>
      <c r="K336" s="18">
        <v>1485</v>
      </c>
      <c r="L336" s="32">
        <v>346.41</v>
      </c>
      <c r="M336" s="33">
        <v>-260.55</v>
      </c>
      <c r="N336" s="34">
        <v>0</v>
      </c>
      <c r="O336" s="34">
        <v>0</v>
      </c>
      <c r="P336" s="73">
        <f t="shared" si="8"/>
        <v>204</v>
      </c>
    </row>
    <row r="337" spans="1:16" ht="15.5" hidden="1">
      <c r="A337" s="46">
        <v>3122</v>
      </c>
      <c r="B337" s="28" t="s">
        <v>200</v>
      </c>
      <c r="C337" s="29">
        <v>157402.64000000001</v>
      </c>
      <c r="D337" s="29">
        <v>0</v>
      </c>
      <c r="E337" s="29">
        <v>0</v>
      </c>
      <c r="F337" s="29">
        <v>0</v>
      </c>
      <c r="G337" s="29">
        <v>0</v>
      </c>
      <c r="H337" s="29">
        <v>0</v>
      </c>
      <c r="I337" s="30">
        <v>0</v>
      </c>
      <c r="J337" s="31">
        <v>157402.64000000001</v>
      </c>
      <c r="K337" s="18">
        <v>457</v>
      </c>
      <c r="L337" s="32">
        <v>344.43</v>
      </c>
      <c r="M337" s="33">
        <v>-262.52999999999997</v>
      </c>
      <c r="N337" s="34">
        <v>0</v>
      </c>
      <c r="O337" s="34">
        <v>0</v>
      </c>
      <c r="P337" s="73">
        <f t="shared" si="8"/>
        <v>205</v>
      </c>
    </row>
    <row r="338" spans="1:16" ht="15.5" hidden="1">
      <c r="A338" s="46">
        <v>4543</v>
      </c>
      <c r="B338" s="28" t="s">
        <v>304</v>
      </c>
      <c r="C338" s="29">
        <v>392897.6</v>
      </c>
      <c r="D338" s="29">
        <v>0</v>
      </c>
      <c r="E338" s="29">
        <v>456.83</v>
      </c>
      <c r="F338" s="29">
        <v>0</v>
      </c>
      <c r="G338" s="29">
        <v>0</v>
      </c>
      <c r="H338" s="29">
        <v>0</v>
      </c>
      <c r="I338" s="30">
        <v>0</v>
      </c>
      <c r="J338" s="31">
        <v>392440.76999999996</v>
      </c>
      <c r="K338" s="18">
        <v>1146</v>
      </c>
      <c r="L338" s="32">
        <v>342.44</v>
      </c>
      <c r="M338" s="33">
        <v>-264.52</v>
      </c>
      <c r="N338" s="34">
        <v>0</v>
      </c>
      <c r="O338" s="34">
        <v>0</v>
      </c>
      <c r="P338" s="73">
        <f t="shared" si="8"/>
        <v>206</v>
      </c>
    </row>
    <row r="339" spans="1:16" ht="15.5" hidden="1">
      <c r="A339" s="46">
        <v>5642</v>
      </c>
      <c r="B339" s="28" t="s">
        <v>365</v>
      </c>
      <c r="C339" s="29">
        <v>379954.33</v>
      </c>
      <c r="D339" s="29">
        <v>0</v>
      </c>
      <c r="E339" s="29">
        <v>0</v>
      </c>
      <c r="F339" s="29">
        <v>0</v>
      </c>
      <c r="G339" s="29">
        <v>0</v>
      </c>
      <c r="H339" s="29">
        <v>0</v>
      </c>
      <c r="I339" s="30">
        <v>0</v>
      </c>
      <c r="J339" s="31">
        <v>379954.33</v>
      </c>
      <c r="K339" s="18">
        <v>1113</v>
      </c>
      <c r="L339" s="32">
        <v>341.38</v>
      </c>
      <c r="M339" s="33">
        <v>-265.58</v>
      </c>
      <c r="N339" s="34">
        <v>0</v>
      </c>
      <c r="O339" s="34">
        <v>0</v>
      </c>
      <c r="P339" s="73">
        <f t="shared" si="8"/>
        <v>207</v>
      </c>
    </row>
    <row r="340" spans="1:16" ht="15.5" hidden="1">
      <c r="A340" s="46">
        <v>3339</v>
      </c>
      <c r="B340" s="28" t="s">
        <v>216</v>
      </c>
      <c r="C340" s="29">
        <v>1369000.17</v>
      </c>
      <c r="D340" s="29">
        <v>0</v>
      </c>
      <c r="E340" s="29">
        <v>0</v>
      </c>
      <c r="F340" s="29">
        <v>0</v>
      </c>
      <c r="G340" s="29">
        <v>0</v>
      </c>
      <c r="H340" s="29">
        <v>0</v>
      </c>
      <c r="I340" s="30">
        <v>0</v>
      </c>
      <c r="J340" s="31">
        <v>1369000.17</v>
      </c>
      <c r="K340" s="18">
        <v>4021</v>
      </c>
      <c r="L340" s="32">
        <v>340.46</v>
      </c>
      <c r="M340" s="33">
        <v>-266.5</v>
      </c>
      <c r="N340" s="34">
        <v>0</v>
      </c>
      <c r="O340" s="34">
        <v>0</v>
      </c>
      <c r="P340" s="73">
        <f t="shared" si="8"/>
        <v>208</v>
      </c>
    </row>
    <row r="341" spans="1:16" ht="15.5" hidden="1">
      <c r="A341" s="46">
        <v>721</v>
      </c>
      <c r="B341" s="28" t="s">
        <v>57</v>
      </c>
      <c r="C341" s="29">
        <v>528241.43000000005</v>
      </c>
      <c r="D341" s="29">
        <v>9919</v>
      </c>
      <c r="E341" s="29">
        <v>0</v>
      </c>
      <c r="F341" s="29">
        <v>0</v>
      </c>
      <c r="G341" s="29">
        <v>0</v>
      </c>
      <c r="H341" s="29">
        <v>0</v>
      </c>
      <c r="I341" s="30">
        <v>0</v>
      </c>
      <c r="J341" s="31">
        <v>518322.43000000005</v>
      </c>
      <c r="K341" s="18">
        <v>1532</v>
      </c>
      <c r="L341" s="32">
        <v>338.33</v>
      </c>
      <c r="M341" s="33">
        <v>-268.63</v>
      </c>
      <c r="N341" s="34">
        <v>0</v>
      </c>
      <c r="O341" s="34">
        <v>0</v>
      </c>
      <c r="P341" s="73">
        <f t="shared" si="8"/>
        <v>209</v>
      </c>
    </row>
    <row r="342" spans="1:16" ht="15.5" hidden="1">
      <c r="A342" s="46">
        <v>3955</v>
      </c>
      <c r="B342" s="28" t="s">
        <v>263</v>
      </c>
      <c r="C342" s="29">
        <v>869327.2</v>
      </c>
      <c r="D342" s="29">
        <v>46872.53</v>
      </c>
      <c r="E342" s="29">
        <v>0</v>
      </c>
      <c r="F342" s="29">
        <v>5758</v>
      </c>
      <c r="G342" s="29">
        <v>0</v>
      </c>
      <c r="H342" s="29">
        <v>0</v>
      </c>
      <c r="I342" s="30">
        <v>0</v>
      </c>
      <c r="J342" s="31">
        <v>816696.66999999993</v>
      </c>
      <c r="K342" s="18">
        <v>2442</v>
      </c>
      <c r="L342" s="32">
        <v>334.44</v>
      </c>
      <c r="M342" s="33">
        <v>-272.52</v>
      </c>
      <c r="N342" s="34">
        <v>0</v>
      </c>
      <c r="O342" s="34">
        <v>0</v>
      </c>
      <c r="P342" s="73">
        <f t="shared" si="8"/>
        <v>210</v>
      </c>
    </row>
    <row r="343" spans="1:16" ht="15.5" hidden="1">
      <c r="A343" s="46">
        <v>2885</v>
      </c>
      <c r="B343" s="28" t="s">
        <v>192</v>
      </c>
      <c r="C343" s="29">
        <v>696089.1</v>
      </c>
      <c r="D343" s="29">
        <v>0</v>
      </c>
      <c r="E343" s="29">
        <v>0</v>
      </c>
      <c r="F343" s="29">
        <v>0</v>
      </c>
      <c r="G343" s="29">
        <v>0</v>
      </c>
      <c r="H343" s="29">
        <v>0</v>
      </c>
      <c r="I343" s="30">
        <v>0</v>
      </c>
      <c r="J343" s="31">
        <v>696089.1</v>
      </c>
      <c r="K343" s="18">
        <v>2084</v>
      </c>
      <c r="L343" s="32">
        <v>334.02</v>
      </c>
      <c r="M343" s="33">
        <v>-272.94</v>
      </c>
      <c r="N343" s="34">
        <v>0</v>
      </c>
      <c r="O343" s="34">
        <v>0</v>
      </c>
      <c r="P343" s="73">
        <f t="shared" si="8"/>
        <v>211</v>
      </c>
    </row>
    <row r="344" spans="1:16" ht="15.5" hidden="1">
      <c r="A344" s="46">
        <v>1568</v>
      </c>
      <c r="B344" s="28" t="s">
        <v>104</v>
      </c>
      <c r="C344" s="29">
        <v>635717.30000000005</v>
      </c>
      <c r="D344" s="29">
        <v>4878.08</v>
      </c>
      <c r="E344" s="29">
        <v>0</v>
      </c>
      <c r="F344" s="29">
        <v>5020.93</v>
      </c>
      <c r="G344" s="29">
        <v>0</v>
      </c>
      <c r="H344" s="29">
        <v>0</v>
      </c>
      <c r="I344" s="30">
        <v>0</v>
      </c>
      <c r="J344" s="31">
        <v>625818.29</v>
      </c>
      <c r="K344" s="18">
        <v>1874</v>
      </c>
      <c r="L344" s="32">
        <v>333.95</v>
      </c>
      <c r="M344" s="33">
        <v>-273.01</v>
      </c>
      <c r="N344" s="34">
        <v>0</v>
      </c>
      <c r="O344" s="34">
        <v>0</v>
      </c>
      <c r="P344" s="73">
        <f t="shared" si="8"/>
        <v>212</v>
      </c>
    </row>
    <row r="345" spans="1:16" ht="15.5" hidden="1">
      <c r="A345" s="46">
        <v>2625</v>
      </c>
      <c r="B345" s="28" t="s">
        <v>171</v>
      </c>
      <c r="C345" s="29">
        <v>144298.69</v>
      </c>
      <c r="D345" s="29">
        <v>0</v>
      </c>
      <c r="E345" s="29">
        <v>0</v>
      </c>
      <c r="F345" s="29">
        <v>0</v>
      </c>
      <c r="G345" s="29">
        <v>0</v>
      </c>
      <c r="H345" s="29">
        <v>0</v>
      </c>
      <c r="I345" s="30">
        <v>0</v>
      </c>
      <c r="J345" s="31">
        <v>144298.69</v>
      </c>
      <c r="K345" s="18">
        <v>433</v>
      </c>
      <c r="L345" s="32">
        <v>333.25</v>
      </c>
      <c r="M345" s="33">
        <v>-273.70999999999998</v>
      </c>
      <c r="N345" s="34">
        <v>0</v>
      </c>
      <c r="O345" s="34">
        <v>0</v>
      </c>
      <c r="P345" s="73">
        <f t="shared" si="8"/>
        <v>213</v>
      </c>
    </row>
    <row r="346" spans="1:16" ht="15.5" hidden="1">
      <c r="A346" s="46">
        <v>287</v>
      </c>
      <c r="B346" s="28" t="s">
        <v>31</v>
      </c>
      <c r="C346" s="29">
        <v>147573.89000000001</v>
      </c>
      <c r="D346" s="29">
        <v>0</v>
      </c>
      <c r="E346" s="29">
        <v>0</v>
      </c>
      <c r="F346" s="29">
        <v>0</v>
      </c>
      <c r="G346" s="29">
        <v>0</v>
      </c>
      <c r="H346" s="29">
        <v>0</v>
      </c>
      <c r="I346" s="30">
        <v>0</v>
      </c>
      <c r="J346" s="31">
        <v>147573.89000000001</v>
      </c>
      <c r="K346" s="18">
        <v>443</v>
      </c>
      <c r="L346" s="32">
        <v>333.12</v>
      </c>
      <c r="M346" s="33">
        <v>-273.83999999999997</v>
      </c>
      <c r="N346" s="34">
        <v>0</v>
      </c>
      <c r="O346" s="34">
        <v>0</v>
      </c>
      <c r="P346" s="73">
        <f t="shared" si="8"/>
        <v>214</v>
      </c>
    </row>
    <row r="347" spans="1:16" ht="15.5" hidden="1">
      <c r="A347" s="46">
        <v>2898</v>
      </c>
      <c r="B347" s="28" t="s">
        <v>194</v>
      </c>
      <c r="C347" s="29">
        <v>491911.25</v>
      </c>
      <c r="D347" s="29">
        <v>0</v>
      </c>
      <c r="E347" s="29">
        <v>0</v>
      </c>
      <c r="F347" s="29">
        <v>3494.74</v>
      </c>
      <c r="G347" s="29">
        <v>0</v>
      </c>
      <c r="H347" s="29">
        <v>0</v>
      </c>
      <c r="I347" s="30">
        <v>0</v>
      </c>
      <c r="J347" s="31">
        <v>488416.51</v>
      </c>
      <c r="K347" s="18">
        <v>1469</v>
      </c>
      <c r="L347" s="32">
        <v>332.48</v>
      </c>
      <c r="M347" s="33">
        <v>-274.48</v>
      </c>
      <c r="N347" s="34">
        <v>0</v>
      </c>
      <c r="O347" s="34">
        <v>0</v>
      </c>
      <c r="P347" s="73">
        <f t="shared" si="8"/>
        <v>215</v>
      </c>
    </row>
    <row r="348" spans="1:16" ht="15.5" hidden="1">
      <c r="A348" s="46">
        <v>70</v>
      </c>
      <c r="B348" s="28" t="s">
        <v>11</v>
      </c>
      <c r="C348" s="29">
        <v>216458.33</v>
      </c>
      <c r="D348" s="29">
        <v>0</v>
      </c>
      <c r="E348" s="29">
        <v>0</v>
      </c>
      <c r="F348" s="29">
        <v>0</v>
      </c>
      <c r="G348" s="29">
        <v>0</v>
      </c>
      <c r="H348" s="29">
        <v>0</v>
      </c>
      <c r="I348" s="30">
        <v>0</v>
      </c>
      <c r="J348" s="31">
        <v>216458.33</v>
      </c>
      <c r="K348" s="18">
        <v>652</v>
      </c>
      <c r="L348" s="32">
        <v>331.99</v>
      </c>
      <c r="M348" s="33">
        <v>-274.97000000000003</v>
      </c>
      <c r="N348" s="34">
        <v>0</v>
      </c>
      <c r="O348" s="34">
        <v>0</v>
      </c>
      <c r="P348" s="73">
        <f t="shared" si="8"/>
        <v>216</v>
      </c>
    </row>
    <row r="349" spans="1:16" ht="15.5" hidden="1">
      <c r="A349" s="46">
        <v>2576</v>
      </c>
      <c r="B349" s="28" t="s">
        <v>165</v>
      </c>
      <c r="C349" s="29">
        <v>282172.95</v>
      </c>
      <c r="D349" s="29">
        <v>0</v>
      </c>
      <c r="E349" s="29">
        <v>0</v>
      </c>
      <c r="F349" s="29">
        <v>0</v>
      </c>
      <c r="G349" s="29">
        <v>0</v>
      </c>
      <c r="H349" s="29">
        <v>0</v>
      </c>
      <c r="I349" s="30">
        <v>0</v>
      </c>
      <c r="J349" s="31">
        <v>282172.95</v>
      </c>
      <c r="K349" s="18">
        <v>853</v>
      </c>
      <c r="L349" s="32">
        <v>330.8</v>
      </c>
      <c r="M349" s="33">
        <v>-276.16000000000003</v>
      </c>
      <c r="N349" s="34">
        <v>0</v>
      </c>
      <c r="O349" s="34">
        <v>0</v>
      </c>
      <c r="P349" s="73">
        <f t="shared" si="8"/>
        <v>217</v>
      </c>
    </row>
    <row r="350" spans="1:16" ht="15.5" hidden="1">
      <c r="A350" s="46">
        <v>4872</v>
      </c>
      <c r="B350" s="28" t="s">
        <v>325</v>
      </c>
      <c r="C350" s="29">
        <v>579009.26</v>
      </c>
      <c r="D350" s="29">
        <v>0</v>
      </c>
      <c r="E350" s="29">
        <v>0</v>
      </c>
      <c r="F350" s="29">
        <v>0</v>
      </c>
      <c r="G350" s="29">
        <v>0</v>
      </c>
      <c r="H350" s="29">
        <v>0</v>
      </c>
      <c r="I350" s="30">
        <v>0</v>
      </c>
      <c r="J350" s="31">
        <v>579009.26</v>
      </c>
      <c r="K350" s="18">
        <v>1755</v>
      </c>
      <c r="L350" s="32">
        <v>329.92</v>
      </c>
      <c r="M350" s="33">
        <v>-277.04000000000002</v>
      </c>
      <c r="N350" s="34">
        <v>0</v>
      </c>
      <c r="O350" s="34">
        <v>0</v>
      </c>
      <c r="P350" s="73">
        <f t="shared" si="8"/>
        <v>218</v>
      </c>
    </row>
    <row r="351" spans="1:16" ht="15.5" hidden="1">
      <c r="A351" s="46">
        <v>1939</v>
      </c>
      <c r="B351" s="28" t="s">
        <v>126</v>
      </c>
      <c r="C351" s="29">
        <v>171977.42</v>
      </c>
      <c r="D351" s="29">
        <v>1042.68</v>
      </c>
      <c r="E351" s="29">
        <v>0</v>
      </c>
      <c r="F351" s="29">
        <v>32</v>
      </c>
      <c r="G351" s="29">
        <v>0</v>
      </c>
      <c r="H351" s="29">
        <v>0</v>
      </c>
      <c r="I351" s="30">
        <v>0</v>
      </c>
      <c r="J351" s="31">
        <v>170902.74000000002</v>
      </c>
      <c r="K351" s="18">
        <v>519</v>
      </c>
      <c r="L351" s="32">
        <v>329.29</v>
      </c>
      <c r="M351" s="33">
        <v>-277.67</v>
      </c>
      <c r="N351" s="34">
        <v>0</v>
      </c>
      <c r="O351" s="34">
        <v>0</v>
      </c>
      <c r="P351" s="73">
        <f t="shared" si="8"/>
        <v>219</v>
      </c>
    </row>
    <row r="352" spans="1:16" ht="15.5" hidden="1">
      <c r="A352" s="46">
        <v>5621</v>
      </c>
      <c r="B352" s="28" t="s">
        <v>363</v>
      </c>
      <c r="C352" s="29">
        <v>1111875.98</v>
      </c>
      <c r="D352" s="29">
        <v>0</v>
      </c>
      <c r="E352" s="29">
        <v>0</v>
      </c>
      <c r="F352" s="29">
        <v>9217.2199999999993</v>
      </c>
      <c r="G352" s="29">
        <v>0</v>
      </c>
      <c r="H352" s="29">
        <v>0</v>
      </c>
      <c r="I352" s="30">
        <v>0</v>
      </c>
      <c r="J352" s="31">
        <v>1102658.76</v>
      </c>
      <c r="K352" s="18">
        <v>3367</v>
      </c>
      <c r="L352" s="32">
        <v>327.49</v>
      </c>
      <c r="M352" s="33">
        <v>-279.47000000000003</v>
      </c>
      <c r="N352" s="34">
        <v>0</v>
      </c>
      <c r="O352" s="34">
        <v>0</v>
      </c>
      <c r="P352" s="73">
        <f t="shared" si="8"/>
        <v>220</v>
      </c>
    </row>
    <row r="353" spans="1:16" ht="15.5" hidden="1">
      <c r="A353" s="46">
        <v>2611</v>
      </c>
      <c r="B353" s="28" t="s">
        <v>169</v>
      </c>
      <c r="C353" s="29">
        <v>1862543.33</v>
      </c>
      <c r="D353" s="29">
        <v>3072.45</v>
      </c>
      <c r="E353" s="29">
        <v>0</v>
      </c>
      <c r="F353" s="29">
        <v>0</v>
      </c>
      <c r="G353" s="29">
        <v>0</v>
      </c>
      <c r="H353" s="29">
        <v>0</v>
      </c>
      <c r="I353" s="30">
        <v>0</v>
      </c>
      <c r="J353" s="31">
        <v>1859470.8800000001</v>
      </c>
      <c r="K353" s="18">
        <v>5696</v>
      </c>
      <c r="L353" s="32">
        <v>326.45</v>
      </c>
      <c r="M353" s="33">
        <v>-280.51</v>
      </c>
      <c r="N353" s="34">
        <v>0</v>
      </c>
      <c r="O353" s="34">
        <v>0</v>
      </c>
      <c r="P353" s="73">
        <f t="shared" si="8"/>
        <v>221</v>
      </c>
    </row>
    <row r="354" spans="1:16" ht="15.5" hidden="1">
      <c r="A354" s="46">
        <v>3962</v>
      </c>
      <c r="B354" s="28" t="s">
        <v>264</v>
      </c>
      <c r="C354" s="29">
        <v>1042232.91</v>
      </c>
      <c r="D354" s="29">
        <v>0</v>
      </c>
      <c r="E354" s="29">
        <v>0</v>
      </c>
      <c r="F354" s="29">
        <v>464.65</v>
      </c>
      <c r="G354" s="29">
        <v>0</v>
      </c>
      <c r="H354" s="29">
        <v>0</v>
      </c>
      <c r="I354" s="30">
        <v>0</v>
      </c>
      <c r="J354" s="31">
        <v>1041768.26</v>
      </c>
      <c r="K354" s="18">
        <v>3202</v>
      </c>
      <c r="L354" s="32">
        <v>325.35000000000002</v>
      </c>
      <c r="M354" s="33">
        <v>-281.61</v>
      </c>
      <c r="N354" s="34">
        <v>0</v>
      </c>
      <c r="O354" s="34">
        <v>0</v>
      </c>
      <c r="P354" s="73">
        <f t="shared" si="8"/>
        <v>222</v>
      </c>
    </row>
    <row r="355" spans="1:16" ht="15.5" hidden="1">
      <c r="A355" s="46">
        <v>4753</v>
      </c>
      <c r="B355" s="28" t="s">
        <v>316</v>
      </c>
      <c r="C355" s="29">
        <v>957960.5</v>
      </c>
      <c r="D355" s="29">
        <v>99071.41</v>
      </c>
      <c r="E355" s="29">
        <v>0</v>
      </c>
      <c r="F355" s="29">
        <v>0</v>
      </c>
      <c r="G355" s="29">
        <v>0</v>
      </c>
      <c r="H355" s="29">
        <v>0</v>
      </c>
      <c r="I355" s="30">
        <v>0</v>
      </c>
      <c r="J355" s="31">
        <v>858889.09</v>
      </c>
      <c r="K355" s="18">
        <v>2655</v>
      </c>
      <c r="L355" s="32">
        <v>323.5</v>
      </c>
      <c r="M355" s="33">
        <v>-283.45999999999998</v>
      </c>
      <c r="N355" s="34">
        <v>0</v>
      </c>
      <c r="O355" s="34">
        <v>0</v>
      </c>
      <c r="P355" s="73">
        <f t="shared" si="8"/>
        <v>223</v>
      </c>
    </row>
    <row r="356" spans="1:16" ht="15.5" hidden="1">
      <c r="A356" s="46">
        <v>3696</v>
      </c>
      <c r="B356" s="28" t="s">
        <v>246</v>
      </c>
      <c r="C356" s="29">
        <v>125920.9</v>
      </c>
      <c r="D356" s="29">
        <v>0</v>
      </c>
      <c r="E356" s="29">
        <v>0</v>
      </c>
      <c r="F356" s="29">
        <v>0</v>
      </c>
      <c r="G356" s="29">
        <v>0</v>
      </c>
      <c r="H356" s="29">
        <v>0</v>
      </c>
      <c r="I356" s="30">
        <v>0</v>
      </c>
      <c r="J356" s="31">
        <v>125920.9</v>
      </c>
      <c r="K356" s="18">
        <v>391</v>
      </c>
      <c r="L356" s="32">
        <v>322.05</v>
      </c>
      <c r="M356" s="33">
        <v>-284.91000000000003</v>
      </c>
      <c r="N356" s="34">
        <v>0</v>
      </c>
      <c r="O356" s="34">
        <v>0</v>
      </c>
      <c r="P356" s="73">
        <f t="shared" si="8"/>
        <v>224</v>
      </c>
    </row>
    <row r="357" spans="1:16" ht="15.5" hidden="1">
      <c r="A357" s="46">
        <v>1015</v>
      </c>
      <c r="B357" s="28" t="s">
        <v>68</v>
      </c>
      <c r="C357" s="29">
        <v>941596.21</v>
      </c>
      <c r="D357" s="29">
        <v>0</v>
      </c>
      <c r="E357" s="29">
        <v>0</v>
      </c>
      <c r="F357" s="29">
        <v>0</v>
      </c>
      <c r="G357" s="29">
        <v>0</v>
      </c>
      <c r="H357" s="29">
        <v>0</v>
      </c>
      <c r="I357" s="30">
        <v>0</v>
      </c>
      <c r="J357" s="31">
        <v>941596.21</v>
      </c>
      <c r="K357" s="18">
        <v>2924</v>
      </c>
      <c r="L357" s="32">
        <v>322.02</v>
      </c>
      <c r="M357" s="33">
        <v>-284.94</v>
      </c>
      <c r="N357" s="34">
        <v>0</v>
      </c>
      <c r="O357" s="34">
        <v>0</v>
      </c>
      <c r="P357" s="73">
        <f t="shared" si="8"/>
        <v>225</v>
      </c>
    </row>
    <row r="358" spans="1:16" ht="15.5" hidden="1">
      <c r="A358" s="46">
        <v>6083</v>
      </c>
      <c r="B358" s="28" t="s">
        <v>390</v>
      </c>
      <c r="C358" s="29">
        <v>360049.11</v>
      </c>
      <c r="D358" s="29">
        <v>0</v>
      </c>
      <c r="E358" s="29">
        <v>0</v>
      </c>
      <c r="F358" s="29">
        <v>7294.14</v>
      </c>
      <c r="G358" s="29">
        <v>0</v>
      </c>
      <c r="H358" s="29">
        <v>0</v>
      </c>
      <c r="I358" s="30">
        <v>0</v>
      </c>
      <c r="J358" s="31">
        <v>352754.97</v>
      </c>
      <c r="K358" s="18">
        <v>1102</v>
      </c>
      <c r="L358" s="32">
        <v>320.10000000000002</v>
      </c>
      <c r="M358" s="33">
        <v>-286.86</v>
      </c>
      <c r="N358" s="34">
        <v>0</v>
      </c>
      <c r="O358" s="34">
        <v>0</v>
      </c>
      <c r="P358" s="73">
        <f t="shared" si="8"/>
        <v>226</v>
      </c>
    </row>
    <row r="359" spans="1:16" ht="15.5" hidden="1">
      <c r="A359" s="46">
        <v>5614</v>
      </c>
      <c r="B359" s="28" t="s">
        <v>362</v>
      </c>
      <c r="C359" s="29">
        <v>79993.78</v>
      </c>
      <c r="D359" s="29">
        <v>0</v>
      </c>
      <c r="E359" s="29">
        <v>0</v>
      </c>
      <c r="F359" s="29">
        <v>0</v>
      </c>
      <c r="G359" s="29">
        <v>0</v>
      </c>
      <c r="H359" s="29">
        <v>0</v>
      </c>
      <c r="I359" s="30">
        <v>0</v>
      </c>
      <c r="J359" s="31">
        <v>79993.78</v>
      </c>
      <c r="K359" s="18">
        <v>250</v>
      </c>
      <c r="L359" s="32">
        <v>319.98</v>
      </c>
      <c r="M359" s="33">
        <v>-286.98</v>
      </c>
      <c r="N359" s="34">
        <v>0</v>
      </c>
      <c r="O359" s="34">
        <v>0</v>
      </c>
      <c r="P359" s="73">
        <f t="shared" si="8"/>
        <v>227</v>
      </c>
    </row>
    <row r="360" spans="1:16" ht="15.5" hidden="1">
      <c r="A360" s="46">
        <v>4473</v>
      </c>
      <c r="B360" s="28" t="s">
        <v>297</v>
      </c>
      <c r="C360" s="29">
        <v>718933.6</v>
      </c>
      <c r="D360" s="29">
        <v>0</v>
      </c>
      <c r="E360" s="29">
        <v>0</v>
      </c>
      <c r="F360" s="29">
        <v>0</v>
      </c>
      <c r="G360" s="29">
        <v>0</v>
      </c>
      <c r="H360" s="29">
        <v>0</v>
      </c>
      <c r="I360" s="30">
        <v>0</v>
      </c>
      <c r="J360" s="31">
        <v>718933.6</v>
      </c>
      <c r="K360" s="18">
        <v>2255</v>
      </c>
      <c r="L360" s="32">
        <v>318.82</v>
      </c>
      <c r="M360" s="33">
        <v>-288.14</v>
      </c>
      <c r="N360" s="34">
        <v>0</v>
      </c>
      <c r="O360" s="34">
        <v>0</v>
      </c>
      <c r="P360" s="73">
        <f t="shared" si="8"/>
        <v>228</v>
      </c>
    </row>
    <row r="361" spans="1:16" ht="15.5" hidden="1">
      <c r="A361" s="46">
        <v>3269</v>
      </c>
      <c r="B361" s="28" t="s">
        <v>207</v>
      </c>
      <c r="C361" s="29">
        <v>8740538.9000000004</v>
      </c>
      <c r="D361" s="29">
        <v>0</v>
      </c>
      <c r="E361" s="29">
        <v>0</v>
      </c>
      <c r="F361" s="29">
        <v>0</v>
      </c>
      <c r="G361" s="29">
        <v>0</v>
      </c>
      <c r="H361" s="29">
        <v>0</v>
      </c>
      <c r="I361" s="30">
        <v>0</v>
      </c>
      <c r="J361" s="31">
        <v>8740538.9000000004</v>
      </c>
      <c r="K361" s="18">
        <v>27433</v>
      </c>
      <c r="L361" s="32">
        <v>318.61</v>
      </c>
      <c r="M361" s="33">
        <v>-288.35000000000002</v>
      </c>
      <c r="N361" s="34">
        <v>0</v>
      </c>
      <c r="O361" s="34">
        <v>0</v>
      </c>
      <c r="P361" s="73">
        <f t="shared" si="8"/>
        <v>229</v>
      </c>
    </row>
    <row r="362" spans="1:16" ht="15.5" hidden="1">
      <c r="A362" s="46">
        <v>3367</v>
      </c>
      <c r="B362" s="28" t="s">
        <v>218</v>
      </c>
      <c r="C362" s="29">
        <v>398211.63</v>
      </c>
      <c r="D362" s="29">
        <v>0</v>
      </c>
      <c r="E362" s="29">
        <v>0</v>
      </c>
      <c r="F362" s="29">
        <v>8127.66</v>
      </c>
      <c r="G362" s="29">
        <v>0</v>
      </c>
      <c r="H362" s="29">
        <v>0</v>
      </c>
      <c r="I362" s="30">
        <v>0</v>
      </c>
      <c r="J362" s="31">
        <v>390083.97000000003</v>
      </c>
      <c r="K362" s="18">
        <v>1237</v>
      </c>
      <c r="L362" s="32">
        <v>315.35000000000002</v>
      </c>
      <c r="M362" s="33">
        <v>-291.61</v>
      </c>
      <c r="N362" s="34">
        <v>0</v>
      </c>
      <c r="O362" s="34">
        <v>0</v>
      </c>
      <c r="P362" s="73">
        <f t="shared" si="8"/>
        <v>230</v>
      </c>
    </row>
    <row r="363" spans="1:16" ht="15.5" hidden="1">
      <c r="A363" s="46">
        <v>2604</v>
      </c>
      <c r="B363" s="28" t="s">
        <v>167</v>
      </c>
      <c r="C363" s="29">
        <v>1784327.62</v>
      </c>
      <c r="D363" s="29">
        <v>0</v>
      </c>
      <c r="E363" s="29">
        <v>0</v>
      </c>
      <c r="F363" s="29">
        <v>0</v>
      </c>
      <c r="G363" s="29">
        <v>0</v>
      </c>
      <c r="H363" s="29">
        <v>0</v>
      </c>
      <c r="I363" s="30">
        <v>0</v>
      </c>
      <c r="J363" s="31">
        <v>1784327.62</v>
      </c>
      <c r="K363" s="18">
        <v>5659</v>
      </c>
      <c r="L363" s="32">
        <v>315.31</v>
      </c>
      <c r="M363" s="33">
        <v>-291.64999999999998</v>
      </c>
      <c r="N363" s="34">
        <v>0</v>
      </c>
      <c r="O363" s="34">
        <v>0</v>
      </c>
      <c r="P363" s="73">
        <f t="shared" si="8"/>
        <v>231</v>
      </c>
    </row>
    <row r="364" spans="1:16" ht="15.5" hidden="1">
      <c r="A364" s="46">
        <v>6113</v>
      </c>
      <c r="B364" s="28" t="s">
        <v>392</v>
      </c>
      <c r="C364" s="29">
        <v>465399.01</v>
      </c>
      <c r="D364" s="29">
        <v>4986.7299999999996</v>
      </c>
      <c r="E364" s="29">
        <v>0</v>
      </c>
      <c r="F364" s="29">
        <v>1839.59</v>
      </c>
      <c r="G364" s="29">
        <v>0</v>
      </c>
      <c r="H364" s="29">
        <v>0</v>
      </c>
      <c r="I364" s="30">
        <v>0</v>
      </c>
      <c r="J364" s="31">
        <v>458572.69</v>
      </c>
      <c r="K364" s="18">
        <v>1462</v>
      </c>
      <c r="L364" s="32">
        <v>313.66000000000003</v>
      </c>
      <c r="M364" s="33">
        <v>-293.3</v>
      </c>
      <c r="N364" s="34">
        <v>0</v>
      </c>
      <c r="O364" s="34">
        <v>0</v>
      </c>
      <c r="P364" s="73">
        <f t="shared" si="8"/>
        <v>232</v>
      </c>
    </row>
    <row r="365" spans="1:16" ht="15.5" hidden="1">
      <c r="A365" s="46">
        <v>6174</v>
      </c>
      <c r="B365" s="28" t="s">
        <v>395</v>
      </c>
      <c r="C365" s="29">
        <v>4167843.54</v>
      </c>
      <c r="D365" s="29">
        <v>31686.46</v>
      </c>
      <c r="E365" s="29">
        <v>0</v>
      </c>
      <c r="F365" s="29">
        <v>0</v>
      </c>
      <c r="G365" s="29">
        <v>0</v>
      </c>
      <c r="H365" s="29">
        <v>0</v>
      </c>
      <c r="I365" s="30">
        <v>0</v>
      </c>
      <c r="J365" s="31">
        <v>4136157.08</v>
      </c>
      <c r="K365" s="18">
        <v>13273</v>
      </c>
      <c r="L365" s="32">
        <v>311.62</v>
      </c>
      <c r="M365" s="33">
        <v>-295.33999999999997</v>
      </c>
      <c r="N365" s="34">
        <v>0</v>
      </c>
      <c r="O365" s="34">
        <v>0</v>
      </c>
      <c r="P365" s="73">
        <f t="shared" si="8"/>
        <v>233</v>
      </c>
    </row>
    <row r="366" spans="1:16" ht="15.5" hidden="1">
      <c r="A366" s="46">
        <v>1141</v>
      </c>
      <c r="B366" s="28" t="s">
        <v>76</v>
      </c>
      <c r="C366" s="29">
        <v>445433.48</v>
      </c>
      <c r="D366" s="29">
        <v>0</v>
      </c>
      <c r="E366" s="29">
        <v>0</v>
      </c>
      <c r="F366" s="29">
        <v>0</v>
      </c>
      <c r="G366" s="29">
        <v>0</v>
      </c>
      <c r="H366" s="29">
        <v>0</v>
      </c>
      <c r="I366" s="30">
        <v>0</v>
      </c>
      <c r="J366" s="31">
        <v>445433.48</v>
      </c>
      <c r="K366" s="18">
        <v>1444</v>
      </c>
      <c r="L366" s="32">
        <v>308.47000000000003</v>
      </c>
      <c r="M366" s="33">
        <v>-298.49</v>
      </c>
      <c r="N366" s="34">
        <v>0</v>
      </c>
      <c r="O366" s="34">
        <v>0</v>
      </c>
      <c r="P366" s="73">
        <f t="shared" si="8"/>
        <v>234</v>
      </c>
    </row>
    <row r="367" spans="1:16" ht="15.5" hidden="1">
      <c r="A367" s="46">
        <v>1120</v>
      </c>
      <c r="B367" s="28" t="s">
        <v>73</v>
      </c>
      <c r="C367" s="29">
        <v>113613.37</v>
      </c>
      <c r="D367" s="29">
        <v>0</v>
      </c>
      <c r="E367" s="29">
        <v>0</v>
      </c>
      <c r="F367" s="29">
        <v>0</v>
      </c>
      <c r="G367" s="29">
        <v>0</v>
      </c>
      <c r="H367" s="29">
        <v>0</v>
      </c>
      <c r="I367" s="30">
        <v>0</v>
      </c>
      <c r="J367" s="31">
        <v>113613.37</v>
      </c>
      <c r="K367" s="18">
        <v>369</v>
      </c>
      <c r="L367" s="32">
        <v>307.89999999999998</v>
      </c>
      <c r="M367" s="33">
        <v>-299.06</v>
      </c>
      <c r="N367" s="34">
        <v>0</v>
      </c>
      <c r="O367" s="34">
        <v>0</v>
      </c>
      <c r="P367" s="73">
        <f t="shared" si="8"/>
        <v>235</v>
      </c>
    </row>
    <row r="368" spans="1:16" ht="15.5" hidden="1">
      <c r="A368" s="46">
        <v>3682</v>
      </c>
      <c r="B368" s="28" t="s">
        <v>244</v>
      </c>
      <c r="C368" s="29">
        <v>787334.99</v>
      </c>
      <c r="D368" s="29">
        <v>0</v>
      </c>
      <c r="E368" s="29">
        <v>0</v>
      </c>
      <c r="F368" s="29">
        <v>0</v>
      </c>
      <c r="G368" s="29">
        <v>0</v>
      </c>
      <c r="H368" s="29">
        <v>0</v>
      </c>
      <c r="I368" s="30">
        <v>0</v>
      </c>
      <c r="J368" s="31">
        <v>787334.99</v>
      </c>
      <c r="K368" s="18">
        <v>2569</v>
      </c>
      <c r="L368" s="32">
        <v>306.48</v>
      </c>
      <c r="M368" s="33">
        <v>-300.48</v>
      </c>
      <c r="N368" s="34">
        <v>0</v>
      </c>
      <c r="O368" s="34">
        <v>0</v>
      </c>
      <c r="P368" s="73">
        <f t="shared" si="8"/>
        <v>236</v>
      </c>
    </row>
    <row r="369" spans="1:16" ht="15.5" hidden="1">
      <c r="A369" s="46">
        <v>1316</v>
      </c>
      <c r="B369" s="28" t="s">
        <v>90</v>
      </c>
      <c r="C369" s="29">
        <v>1041746.83</v>
      </c>
      <c r="D369" s="29">
        <v>0</v>
      </c>
      <c r="E369" s="29">
        <v>0</v>
      </c>
      <c r="F369" s="29">
        <v>6745.15</v>
      </c>
      <c r="G369" s="29">
        <v>0</v>
      </c>
      <c r="H369" s="29">
        <v>0</v>
      </c>
      <c r="I369" s="30">
        <v>0</v>
      </c>
      <c r="J369" s="31">
        <v>1035001.6799999999</v>
      </c>
      <c r="K369" s="18">
        <v>3408</v>
      </c>
      <c r="L369" s="32">
        <v>303.7</v>
      </c>
      <c r="M369" s="33">
        <v>-303.26</v>
      </c>
      <c r="N369" s="34">
        <v>0</v>
      </c>
      <c r="O369" s="34">
        <v>0</v>
      </c>
      <c r="P369" s="73">
        <f t="shared" si="8"/>
        <v>237</v>
      </c>
    </row>
    <row r="370" spans="1:16" ht="15.5" hidden="1">
      <c r="A370" s="46">
        <v>1883</v>
      </c>
      <c r="B370" s="28" t="s">
        <v>122</v>
      </c>
      <c r="C370" s="29">
        <v>890963.37</v>
      </c>
      <c r="D370" s="29">
        <v>0</v>
      </c>
      <c r="E370" s="29">
        <v>0</v>
      </c>
      <c r="F370" s="29">
        <v>0</v>
      </c>
      <c r="G370" s="29">
        <v>0</v>
      </c>
      <c r="H370" s="29">
        <v>0</v>
      </c>
      <c r="I370" s="30">
        <v>0</v>
      </c>
      <c r="J370" s="31">
        <v>890963.37</v>
      </c>
      <c r="K370" s="18">
        <v>2934</v>
      </c>
      <c r="L370" s="32">
        <v>303.67</v>
      </c>
      <c r="M370" s="33">
        <v>-303.29000000000002</v>
      </c>
      <c r="N370" s="34">
        <v>0</v>
      </c>
      <c r="O370" s="34">
        <v>0</v>
      </c>
      <c r="P370" s="73">
        <f t="shared" si="8"/>
        <v>238</v>
      </c>
    </row>
    <row r="371" spans="1:16" ht="15.5" hidden="1">
      <c r="A371" s="46">
        <v>6181</v>
      </c>
      <c r="B371" s="28" t="s">
        <v>396</v>
      </c>
      <c r="C371" s="29">
        <v>1182601.69</v>
      </c>
      <c r="D371" s="29">
        <v>0</v>
      </c>
      <c r="E371" s="29">
        <v>0</v>
      </c>
      <c r="F371" s="29">
        <v>0</v>
      </c>
      <c r="G371" s="29">
        <v>0</v>
      </c>
      <c r="H371" s="29">
        <v>0</v>
      </c>
      <c r="I371" s="30">
        <v>0</v>
      </c>
      <c r="J371" s="31">
        <v>1182601.69</v>
      </c>
      <c r="K371" s="18">
        <v>3902</v>
      </c>
      <c r="L371" s="32">
        <v>303.08</v>
      </c>
      <c r="M371" s="33">
        <v>-303.88</v>
      </c>
      <c r="N371" s="34">
        <v>0</v>
      </c>
      <c r="O371" s="34">
        <v>0</v>
      </c>
      <c r="P371" s="73">
        <f t="shared" si="8"/>
        <v>239</v>
      </c>
    </row>
    <row r="372" spans="1:16" ht="15.5" hidden="1">
      <c r="A372" s="46">
        <v>3969</v>
      </c>
      <c r="B372" s="28" t="s">
        <v>265</v>
      </c>
      <c r="C372" s="29">
        <v>125679.53</v>
      </c>
      <c r="D372" s="29">
        <v>0</v>
      </c>
      <c r="E372" s="29">
        <v>0</v>
      </c>
      <c r="F372" s="29">
        <v>0</v>
      </c>
      <c r="G372" s="29">
        <v>0</v>
      </c>
      <c r="H372" s="29">
        <v>0</v>
      </c>
      <c r="I372" s="30">
        <v>0</v>
      </c>
      <c r="J372" s="31">
        <v>125679.53</v>
      </c>
      <c r="K372" s="18">
        <v>415</v>
      </c>
      <c r="L372" s="32">
        <v>302.83999999999997</v>
      </c>
      <c r="M372" s="33">
        <v>-304.12</v>
      </c>
      <c r="N372" s="34">
        <v>0</v>
      </c>
      <c r="O372" s="34">
        <v>0</v>
      </c>
      <c r="P372" s="73">
        <f t="shared" si="8"/>
        <v>240</v>
      </c>
    </row>
    <row r="373" spans="1:16" ht="15.5" hidden="1">
      <c r="A373" s="46">
        <v>1694</v>
      </c>
      <c r="B373" s="28" t="s">
        <v>114</v>
      </c>
      <c r="C373" s="29">
        <v>543402.73</v>
      </c>
      <c r="D373" s="29">
        <v>0</v>
      </c>
      <c r="E373" s="29">
        <v>0</v>
      </c>
      <c r="F373" s="29">
        <v>0</v>
      </c>
      <c r="G373" s="29">
        <v>0</v>
      </c>
      <c r="H373" s="29">
        <v>0</v>
      </c>
      <c r="I373" s="30">
        <v>0</v>
      </c>
      <c r="J373" s="31">
        <v>543402.73</v>
      </c>
      <c r="K373" s="18">
        <v>1796</v>
      </c>
      <c r="L373" s="32">
        <v>302.56</v>
      </c>
      <c r="M373" s="33">
        <v>-304.39999999999998</v>
      </c>
      <c r="N373" s="34">
        <v>0</v>
      </c>
      <c r="O373" s="34">
        <v>0</v>
      </c>
      <c r="P373" s="73">
        <f t="shared" si="8"/>
        <v>241</v>
      </c>
    </row>
    <row r="374" spans="1:16" ht="15.5" hidden="1">
      <c r="A374" s="46">
        <v>4515</v>
      </c>
      <c r="B374" s="28" t="s">
        <v>300</v>
      </c>
      <c r="C374" s="29">
        <v>874657.59</v>
      </c>
      <c r="D374" s="29">
        <v>52769.24</v>
      </c>
      <c r="E374" s="29">
        <v>240</v>
      </c>
      <c r="F374" s="29">
        <v>0</v>
      </c>
      <c r="G374" s="29">
        <v>0</v>
      </c>
      <c r="H374" s="29">
        <v>0</v>
      </c>
      <c r="I374" s="30">
        <v>0</v>
      </c>
      <c r="J374" s="31">
        <v>821648.35</v>
      </c>
      <c r="K374" s="18">
        <v>2723</v>
      </c>
      <c r="L374" s="32">
        <v>301.74</v>
      </c>
      <c r="M374" s="33">
        <v>-305.22000000000003</v>
      </c>
      <c r="N374" s="34">
        <v>0</v>
      </c>
      <c r="O374" s="34">
        <v>0</v>
      </c>
      <c r="P374" s="73">
        <f t="shared" si="8"/>
        <v>242</v>
      </c>
    </row>
    <row r="375" spans="1:16" ht="15.5" hidden="1">
      <c r="A375" s="46">
        <v>903</v>
      </c>
      <c r="B375" s="28" t="s">
        <v>64</v>
      </c>
      <c r="C375" s="29">
        <v>266036.03000000003</v>
      </c>
      <c r="D375" s="29">
        <v>0</v>
      </c>
      <c r="E375" s="29">
        <v>0</v>
      </c>
      <c r="F375" s="29">
        <v>0</v>
      </c>
      <c r="G375" s="29">
        <v>0</v>
      </c>
      <c r="H375" s="29">
        <v>0</v>
      </c>
      <c r="I375" s="30">
        <v>0</v>
      </c>
      <c r="J375" s="31">
        <v>266036.03000000003</v>
      </c>
      <c r="K375" s="18">
        <v>885</v>
      </c>
      <c r="L375" s="32">
        <v>300.61</v>
      </c>
      <c r="M375" s="33">
        <v>-306.35000000000002</v>
      </c>
      <c r="N375" s="34">
        <v>0</v>
      </c>
      <c r="O375" s="34">
        <v>0</v>
      </c>
      <c r="P375" s="73">
        <f t="shared" si="8"/>
        <v>243</v>
      </c>
    </row>
    <row r="376" spans="1:16" ht="15.5" hidden="1">
      <c r="A376" s="46">
        <v>5656</v>
      </c>
      <c r="B376" s="28" t="s">
        <v>366</v>
      </c>
      <c r="C376" s="29">
        <v>2211027.46</v>
      </c>
      <c r="D376" s="29">
        <v>0</v>
      </c>
      <c r="E376" s="29">
        <v>0</v>
      </c>
      <c r="F376" s="29">
        <v>0</v>
      </c>
      <c r="G376" s="29">
        <v>0</v>
      </c>
      <c r="H376" s="29">
        <v>0</v>
      </c>
      <c r="I376" s="30">
        <v>0</v>
      </c>
      <c r="J376" s="31">
        <v>2211027.46</v>
      </c>
      <c r="K376" s="18">
        <v>7458</v>
      </c>
      <c r="L376" s="32">
        <v>296.45999999999998</v>
      </c>
      <c r="M376" s="33">
        <v>-310.5</v>
      </c>
      <c r="N376" s="34">
        <v>0</v>
      </c>
      <c r="O376" s="34">
        <v>0</v>
      </c>
      <c r="P376" s="73">
        <f t="shared" si="8"/>
        <v>244</v>
      </c>
    </row>
    <row r="377" spans="1:16" ht="15.5" hidden="1">
      <c r="A377" s="46">
        <v>3311</v>
      </c>
      <c r="B377" s="28" t="s">
        <v>212</v>
      </c>
      <c r="C377" s="29">
        <v>645003.26</v>
      </c>
      <c r="D377" s="29">
        <v>0</v>
      </c>
      <c r="E377" s="29">
        <v>0</v>
      </c>
      <c r="F377" s="29">
        <v>0</v>
      </c>
      <c r="G377" s="29">
        <v>0</v>
      </c>
      <c r="H377" s="29">
        <v>0</v>
      </c>
      <c r="I377" s="30">
        <v>0</v>
      </c>
      <c r="J377" s="31">
        <v>645003.26</v>
      </c>
      <c r="K377" s="18">
        <v>2190</v>
      </c>
      <c r="L377" s="32">
        <v>294.52</v>
      </c>
      <c r="M377" s="33">
        <v>-312.44</v>
      </c>
      <c r="N377" s="34">
        <v>0</v>
      </c>
      <c r="O377" s="34">
        <v>0</v>
      </c>
      <c r="P377" s="73">
        <f t="shared" si="8"/>
        <v>245</v>
      </c>
    </row>
    <row r="378" spans="1:16" ht="15.5" hidden="1">
      <c r="A378" s="46">
        <v>3612</v>
      </c>
      <c r="B378" s="28" t="s">
        <v>235</v>
      </c>
      <c r="C378" s="29">
        <v>1126465.31</v>
      </c>
      <c r="D378" s="29">
        <v>107583.5</v>
      </c>
      <c r="E378" s="29">
        <v>0</v>
      </c>
      <c r="F378" s="29">
        <v>0</v>
      </c>
      <c r="G378" s="29">
        <v>0</v>
      </c>
      <c r="H378" s="29">
        <v>0</v>
      </c>
      <c r="I378" s="30">
        <v>0</v>
      </c>
      <c r="J378" s="31">
        <v>1018881.81</v>
      </c>
      <c r="K378" s="18">
        <v>3503</v>
      </c>
      <c r="L378" s="32">
        <v>290.86</v>
      </c>
      <c r="M378" s="33">
        <v>-316.10000000000002</v>
      </c>
      <c r="N378" s="34">
        <v>0</v>
      </c>
      <c r="O378" s="34">
        <v>0</v>
      </c>
      <c r="P378" s="73">
        <f t="shared" si="8"/>
        <v>246</v>
      </c>
    </row>
    <row r="379" spans="1:16" ht="15.5" hidden="1">
      <c r="A379" s="46">
        <v>6223</v>
      </c>
      <c r="B379" s="28" t="s">
        <v>399</v>
      </c>
      <c r="C379" s="29">
        <v>2551683.2999999998</v>
      </c>
      <c r="D379" s="29">
        <v>0</v>
      </c>
      <c r="E379" s="29">
        <v>20521.89</v>
      </c>
      <c r="F379" s="29">
        <v>0</v>
      </c>
      <c r="G379" s="29">
        <v>0</v>
      </c>
      <c r="H379" s="29">
        <v>0</v>
      </c>
      <c r="I379" s="30">
        <v>0</v>
      </c>
      <c r="J379" s="31">
        <v>2531161.4099999997</v>
      </c>
      <c r="K379" s="18">
        <v>8703</v>
      </c>
      <c r="L379" s="32">
        <v>290.83999999999997</v>
      </c>
      <c r="M379" s="33">
        <v>-316.12</v>
      </c>
      <c r="N379" s="34">
        <v>0</v>
      </c>
      <c r="O379" s="34">
        <v>0</v>
      </c>
      <c r="P379" s="73">
        <f t="shared" si="8"/>
        <v>247</v>
      </c>
    </row>
    <row r="380" spans="1:16" ht="15.5" hidden="1">
      <c r="A380" s="46">
        <v>1414</v>
      </c>
      <c r="B380" s="28" t="s">
        <v>94</v>
      </c>
      <c r="C380" s="29">
        <v>1098012.3700000001</v>
      </c>
      <c r="D380" s="29">
        <v>0</v>
      </c>
      <c r="E380" s="29">
        <v>0</v>
      </c>
      <c r="F380" s="29">
        <v>0</v>
      </c>
      <c r="G380" s="29">
        <v>0</v>
      </c>
      <c r="H380" s="29">
        <v>0</v>
      </c>
      <c r="I380" s="30">
        <v>0</v>
      </c>
      <c r="J380" s="31">
        <v>1098012.3700000001</v>
      </c>
      <c r="K380" s="18">
        <v>3797</v>
      </c>
      <c r="L380" s="32">
        <v>289.18</v>
      </c>
      <c r="M380" s="33">
        <v>-317.77999999999997</v>
      </c>
      <c r="N380" s="34">
        <v>0</v>
      </c>
      <c r="O380" s="34">
        <v>0</v>
      </c>
      <c r="P380" s="73">
        <f t="shared" si="8"/>
        <v>248</v>
      </c>
    </row>
    <row r="381" spans="1:16" ht="15.5" hidden="1">
      <c r="A381" s="46">
        <v>4305</v>
      </c>
      <c r="B381" s="28" t="s">
        <v>289</v>
      </c>
      <c r="C381" s="29">
        <v>334528.99</v>
      </c>
      <c r="D381" s="29">
        <v>0</v>
      </c>
      <c r="E381" s="29">
        <v>0</v>
      </c>
      <c r="F381" s="29">
        <v>0</v>
      </c>
      <c r="G381" s="29">
        <v>0</v>
      </c>
      <c r="H381" s="29">
        <v>0</v>
      </c>
      <c r="I381" s="30">
        <v>0</v>
      </c>
      <c r="J381" s="31">
        <v>334528.99</v>
      </c>
      <c r="K381" s="18">
        <v>1165</v>
      </c>
      <c r="L381" s="32">
        <v>287.14999999999998</v>
      </c>
      <c r="M381" s="33">
        <v>-319.81</v>
      </c>
      <c r="N381" s="34">
        <v>0</v>
      </c>
      <c r="O381" s="34">
        <v>0</v>
      </c>
      <c r="P381" s="73">
        <f t="shared" si="8"/>
        <v>249</v>
      </c>
    </row>
    <row r="382" spans="1:16" ht="15.5" hidden="1">
      <c r="A382" s="46">
        <v>3794</v>
      </c>
      <c r="B382" s="28" t="s">
        <v>248</v>
      </c>
      <c r="C382" s="29">
        <v>669807.63</v>
      </c>
      <c r="D382" s="29">
        <v>0</v>
      </c>
      <c r="E382" s="29">
        <v>0</v>
      </c>
      <c r="F382" s="29">
        <v>0</v>
      </c>
      <c r="G382" s="29">
        <v>0</v>
      </c>
      <c r="H382" s="29">
        <v>0</v>
      </c>
      <c r="I382" s="30">
        <v>0</v>
      </c>
      <c r="J382" s="31">
        <v>669807.63</v>
      </c>
      <c r="K382" s="18">
        <v>2342</v>
      </c>
      <c r="L382" s="32">
        <v>286</v>
      </c>
      <c r="M382" s="33">
        <v>-320.95999999999998</v>
      </c>
      <c r="N382" s="34">
        <v>0</v>
      </c>
      <c r="O382" s="34">
        <v>0</v>
      </c>
      <c r="P382" s="73">
        <f t="shared" si="8"/>
        <v>250</v>
      </c>
    </row>
    <row r="383" spans="1:16" ht="15.5" hidden="1">
      <c r="A383" s="46">
        <v>5817</v>
      </c>
      <c r="B383" s="28" t="s">
        <v>377</v>
      </c>
      <c r="C383" s="29">
        <v>140601.94</v>
      </c>
      <c r="D383" s="29">
        <v>0</v>
      </c>
      <c r="E383" s="29">
        <v>0</v>
      </c>
      <c r="F383" s="29">
        <v>0</v>
      </c>
      <c r="G383" s="29">
        <v>0</v>
      </c>
      <c r="H383" s="29">
        <v>0</v>
      </c>
      <c r="I383" s="30">
        <v>0</v>
      </c>
      <c r="J383" s="31">
        <v>140601.94</v>
      </c>
      <c r="K383" s="18">
        <v>496</v>
      </c>
      <c r="L383" s="32">
        <v>283.47000000000003</v>
      </c>
      <c r="M383" s="33">
        <v>-323.49</v>
      </c>
      <c r="N383" s="34">
        <v>0</v>
      </c>
      <c r="O383" s="34">
        <v>0</v>
      </c>
      <c r="P383" s="73">
        <f t="shared" si="8"/>
        <v>251</v>
      </c>
    </row>
    <row r="384" spans="1:16" ht="15.5" hidden="1">
      <c r="A384" s="46">
        <v>6022</v>
      </c>
      <c r="B384" s="28" t="s">
        <v>387</v>
      </c>
      <c r="C384" s="29">
        <v>158874.65</v>
      </c>
      <c r="D384" s="29">
        <v>0</v>
      </c>
      <c r="E384" s="29">
        <v>0</v>
      </c>
      <c r="F384" s="29">
        <v>452.05</v>
      </c>
      <c r="G384" s="29">
        <v>0</v>
      </c>
      <c r="H384" s="29">
        <v>0</v>
      </c>
      <c r="I384" s="30">
        <v>0</v>
      </c>
      <c r="J384" s="31">
        <v>158422.6</v>
      </c>
      <c r="K384" s="18">
        <v>559</v>
      </c>
      <c r="L384" s="32">
        <v>283.39999999999998</v>
      </c>
      <c r="M384" s="33">
        <v>-323.56</v>
      </c>
      <c r="N384" s="34">
        <v>0</v>
      </c>
      <c r="O384" s="34">
        <v>0</v>
      </c>
      <c r="P384" s="73">
        <f t="shared" si="8"/>
        <v>252</v>
      </c>
    </row>
    <row r="385" spans="1:17" ht="15.5" hidden="1">
      <c r="A385" s="46">
        <v>336</v>
      </c>
      <c r="B385" s="28" t="s">
        <v>34</v>
      </c>
      <c r="C385" s="29">
        <v>987820.61</v>
      </c>
      <c r="D385" s="29">
        <v>0</v>
      </c>
      <c r="E385" s="29">
        <v>0</v>
      </c>
      <c r="F385" s="29">
        <v>0</v>
      </c>
      <c r="G385" s="29">
        <v>0</v>
      </c>
      <c r="H385" s="29">
        <v>0</v>
      </c>
      <c r="I385" s="30">
        <v>0</v>
      </c>
      <c r="J385" s="31">
        <v>987820.61</v>
      </c>
      <c r="K385" s="18">
        <v>3542</v>
      </c>
      <c r="L385" s="32">
        <v>278.89</v>
      </c>
      <c r="M385" s="33">
        <v>-328.07</v>
      </c>
      <c r="N385" s="34">
        <v>0</v>
      </c>
      <c r="O385" s="34">
        <v>0</v>
      </c>
      <c r="P385" s="73">
        <f t="shared" si="8"/>
        <v>253</v>
      </c>
    </row>
    <row r="386" spans="1:17" ht="15.5" hidden="1">
      <c r="A386" s="46">
        <v>3528</v>
      </c>
      <c r="B386" s="28" t="s">
        <v>232</v>
      </c>
      <c r="C386" s="29">
        <v>263309.77</v>
      </c>
      <c r="D386" s="29">
        <v>5444.71</v>
      </c>
      <c r="E386" s="29">
        <v>569.51</v>
      </c>
      <c r="F386" s="29">
        <v>0</v>
      </c>
      <c r="G386" s="29">
        <v>0</v>
      </c>
      <c r="H386" s="29">
        <v>0</v>
      </c>
      <c r="I386" s="30">
        <v>0</v>
      </c>
      <c r="J386" s="31">
        <v>257295.55000000002</v>
      </c>
      <c r="K386" s="18">
        <v>924</v>
      </c>
      <c r="L386" s="32">
        <v>278.45999999999998</v>
      </c>
      <c r="M386" s="33">
        <v>-328.5</v>
      </c>
      <c r="N386" s="34">
        <v>0</v>
      </c>
      <c r="O386" s="34">
        <v>0</v>
      </c>
      <c r="P386" s="73">
        <f t="shared" si="8"/>
        <v>254</v>
      </c>
    </row>
    <row r="387" spans="1:17" ht="15.5" hidden="1">
      <c r="A387" s="46">
        <v>6482</v>
      </c>
      <c r="B387" s="28" t="s">
        <v>420</v>
      </c>
      <c r="C387" s="29">
        <v>139838.43</v>
      </c>
      <c r="D387" s="29">
        <v>0</v>
      </c>
      <c r="E387" s="29">
        <v>0</v>
      </c>
      <c r="F387" s="29">
        <v>0</v>
      </c>
      <c r="G387" s="29">
        <v>0</v>
      </c>
      <c r="H387" s="29">
        <v>0</v>
      </c>
      <c r="I387" s="30">
        <v>0</v>
      </c>
      <c r="J387" s="31">
        <v>139838.43</v>
      </c>
      <c r="K387" s="18">
        <v>509</v>
      </c>
      <c r="L387" s="32">
        <v>274.73</v>
      </c>
      <c r="M387" s="33">
        <v>-332.23</v>
      </c>
      <c r="N387" s="34">
        <v>0</v>
      </c>
      <c r="O387" s="34">
        <v>0</v>
      </c>
      <c r="P387" s="73">
        <f t="shared" si="8"/>
        <v>255</v>
      </c>
    </row>
    <row r="388" spans="1:17" ht="15.5" hidden="1">
      <c r="A388" s="46">
        <v>2849</v>
      </c>
      <c r="B388" s="28" t="s">
        <v>188</v>
      </c>
      <c r="C388" s="29">
        <v>1816123.06</v>
      </c>
      <c r="D388" s="29">
        <v>0</v>
      </c>
      <c r="E388" s="29">
        <v>0</v>
      </c>
      <c r="F388" s="29">
        <v>0</v>
      </c>
      <c r="G388" s="29">
        <v>0</v>
      </c>
      <c r="H388" s="29">
        <v>0</v>
      </c>
      <c r="I388" s="30">
        <v>0</v>
      </c>
      <c r="J388" s="31">
        <v>1816123.06</v>
      </c>
      <c r="K388" s="18">
        <v>6655</v>
      </c>
      <c r="L388" s="32">
        <v>272.89999999999998</v>
      </c>
      <c r="M388" s="33">
        <v>-334.06</v>
      </c>
      <c r="N388" s="34">
        <v>0</v>
      </c>
      <c r="O388" s="34">
        <v>0</v>
      </c>
      <c r="P388" s="73">
        <f t="shared" si="8"/>
        <v>256</v>
      </c>
    </row>
    <row r="389" spans="1:17" ht="15.5" hidden="1">
      <c r="A389" s="46">
        <v>2534</v>
      </c>
      <c r="B389" s="28" t="s">
        <v>162</v>
      </c>
      <c r="C389" s="29">
        <v>120178.05</v>
      </c>
      <c r="D389" s="29">
        <v>0</v>
      </c>
      <c r="E389" s="29">
        <v>0</v>
      </c>
      <c r="F389" s="29">
        <v>0</v>
      </c>
      <c r="G389" s="29">
        <v>0</v>
      </c>
      <c r="H389" s="29">
        <v>0</v>
      </c>
      <c r="I389" s="30">
        <v>0</v>
      </c>
      <c r="J389" s="31">
        <v>120178.05</v>
      </c>
      <c r="K389" s="18">
        <v>444</v>
      </c>
      <c r="L389" s="32">
        <v>270.67</v>
      </c>
      <c r="M389" s="33">
        <v>-336.29</v>
      </c>
      <c r="N389" s="34">
        <v>0</v>
      </c>
      <c r="O389" s="34">
        <v>0</v>
      </c>
      <c r="P389" s="73">
        <f t="shared" si="8"/>
        <v>257</v>
      </c>
    </row>
    <row r="390" spans="1:17" ht="15.5" hidden="1">
      <c r="A390" s="46">
        <v>3290</v>
      </c>
      <c r="B390" s="28" t="s">
        <v>209</v>
      </c>
      <c r="C390" s="29">
        <v>1452422.98</v>
      </c>
      <c r="D390" s="29">
        <v>0</v>
      </c>
      <c r="E390" s="29">
        <v>0</v>
      </c>
      <c r="F390" s="29">
        <v>0</v>
      </c>
      <c r="G390" s="29">
        <v>0</v>
      </c>
      <c r="H390" s="29">
        <v>0</v>
      </c>
      <c r="I390" s="30">
        <v>0</v>
      </c>
      <c r="J390" s="31">
        <v>1452422.98</v>
      </c>
      <c r="K390" s="18">
        <v>5394</v>
      </c>
      <c r="L390" s="32">
        <v>269.27</v>
      </c>
      <c r="M390" s="33">
        <v>-337.69</v>
      </c>
      <c r="N390" s="34">
        <v>0</v>
      </c>
      <c r="O390" s="34">
        <v>0</v>
      </c>
      <c r="P390" s="73">
        <f t="shared" si="8"/>
        <v>258</v>
      </c>
    </row>
    <row r="391" spans="1:17" ht="15.5" hidden="1">
      <c r="A391" s="46">
        <v>4067</v>
      </c>
      <c r="B391" s="28" t="s">
        <v>273</v>
      </c>
      <c r="C391" s="29">
        <v>301882.51</v>
      </c>
      <c r="D391" s="29">
        <v>0</v>
      </c>
      <c r="E391" s="29">
        <v>0</v>
      </c>
      <c r="F391" s="29">
        <v>0</v>
      </c>
      <c r="G391" s="29">
        <v>0</v>
      </c>
      <c r="H391" s="29">
        <v>0</v>
      </c>
      <c r="I391" s="30">
        <v>0</v>
      </c>
      <c r="J391" s="31">
        <v>301882.51</v>
      </c>
      <c r="K391" s="18">
        <v>1124</v>
      </c>
      <c r="L391" s="32">
        <v>268.58</v>
      </c>
      <c r="M391" s="33">
        <v>-338.38</v>
      </c>
      <c r="N391" s="34">
        <v>0</v>
      </c>
      <c r="O391" s="34">
        <v>0</v>
      </c>
      <c r="P391" s="73">
        <f t="shared" ref="P391:P428" si="9">P390+1</f>
        <v>259</v>
      </c>
    </row>
    <row r="392" spans="1:17" ht="15.5" hidden="1">
      <c r="A392" s="46">
        <v>1736</v>
      </c>
      <c r="B392" s="28" t="s">
        <v>116</v>
      </c>
      <c r="C392" s="29">
        <v>148087.17000000001</v>
      </c>
      <c r="D392" s="29">
        <v>0</v>
      </c>
      <c r="E392" s="29">
        <v>0</v>
      </c>
      <c r="F392" s="29">
        <v>0</v>
      </c>
      <c r="G392" s="29">
        <v>0</v>
      </c>
      <c r="H392" s="29">
        <v>0</v>
      </c>
      <c r="I392" s="30">
        <v>0</v>
      </c>
      <c r="J392" s="31">
        <v>148087.17000000001</v>
      </c>
      <c r="K392" s="18">
        <v>553</v>
      </c>
      <c r="L392" s="32">
        <v>267.79000000000002</v>
      </c>
      <c r="M392" s="33">
        <v>-339.17</v>
      </c>
      <c r="N392" s="34">
        <v>0</v>
      </c>
      <c r="O392" s="34">
        <v>0</v>
      </c>
      <c r="P392" s="73">
        <f t="shared" si="9"/>
        <v>260</v>
      </c>
    </row>
    <row r="393" spans="1:17" ht="15.5" hidden="1">
      <c r="A393" s="46">
        <v>5258</v>
      </c>
      <c r="B393" s="28" t="s">
        <v>340</v>
      </c>
      <c r="C393" s="29">
        <v>75386.350000000006</v>
      </c>
      <c r="D393" s="29">
        <v>0</v>
      </c>
      <c r="E393" s="29">
        <v>0</v>
      </c>
      <c r="F393" s="29">
        <v>0</v>
      </c>
      <c r="G393" s="29">
        <v>0</v>
      </c>
      <c r="H393" s="29">
        <v>0</v>
      </c>
      <c r="I393" s="30">
        <v>0</v>
      </c>
      <c r="J393" s="31">
        <v>75386.350000000006</v>
      </c>
      <c r="K393" s="18">
        <v>284</v>
      </c>
      <c r="L393" s="32">
        <v>265.44</v>
      </c>
      <c r="M393" s="33">
        <v>-341.52</v>
      </c>
      <c r="N393" s="34">
        <v>0</v>
      </c>
      <c r="O393" s="34">
        <v>0</v>
      </c>
      <c r="P393" s="73">
        <f t="shared" si="9"/>
        <v>261</v>
      </c>
    </row>
    <row r="394" spans="1:17" ht="15.5" hidden="1">
      <c r="A394" s="46">
        <v>2460</v>
      </c>
      <c r="B394" s="28" t="s">
        <v>157</v>
      </c>
      <c r="C394" s="29">
        <v>360089.27</v>
      </c>
      <c r="D394" s="29">
        <v>1145</v>
      </c>
      <c r="E394" s="29">
        <v>0</v>
      </c>
      <c r="F394" s="29">
        <v>0</v>
      </c>
      <c r="G394" s="29">
        <v>0</v>
      </c>
      <c r="H394" s="29">
        <v>0</v>
      </c>
      <c r="I394" s="30">
        <v>0</v>
      </c>
      <c r="J394" s="31">
        <v>358944.27</v>
      </c>
      <c r="K394" s="18">
        <v>1357</v>
      </c>
      <c r="L394" s="32">
        <v>264.51</v>
      </c>
      <c r="M394" s="33">
        <v>-342.45</v>
      </c>
      <c r="N394" s="34">
        <v>0</v>
      </c>
      <c r="O394" s="34">
        <v>0</v>
      </c>
      <c r="P394" s="73">
        <f t="shared" si="9"/>
        <v>262</v>
      </c>
    </row>
    <row r="395" spans="1:17" ht="15.5" hidden="1">
      <c r="A395" s="46">
        <v>6307</v>
      </c>
      <c r="B395" s="28" t="s">
        <v>406</v>
      </c>
      <c r="C395" s="29">
        <v>1849513.82</v>
      </c>
      <c r="D395" s="29">
        <v>0</v>
      </c>
      <c r="E395" s="29">
        <v>0</v>
      </c>
      <c r="F395" s="29">
        <v>0</v>
      </c>
      <c r="G395" s="29">
        <v>0</v>
      </c>
      <c r="H395" s="29">
        <v>0</v>
      </c>
      <c r="I395" s="30">
        <v>0</v>
      </c>
      <c r="J395" s="31">
        <v>1849513.82</v>
      </c>
      <c r="K395" s="18">
        <v>7071</v>
      </c>
      <c r="L395" s="32">
        <v>261.56</v>
      </c>
      <c r="M395" s="33">
        <v>-345.4</v>
      </c>
      <c r="N395" s="34">
        <v>0</v>
      </c>
      <c r="O395" s="34">
        <v>0</v>
      </c>
      <c r="P395" s="73">
        <f t="shared" si="9"/>
        <v>263</v>
      </c>
    </row>
    <row r="396" spans="1:17" ht="15.5" hidden="1">
      <c r="A396" s="46">
        <v>2303</v>
      </c>
      <c r="B396" s="28" t="s">
        <v>148</v>
      </c>
      <c r="C396" s="29">
        <v>827056.95</v>
      </c>
      <c r="D396" s="29">
        <v>0</v>
      </c>
      <c r="E396" s="29">
        <v>12704.93</v>
      </c>
      <c r="F396" s="29">
        <v>0</v>
      </c>
      <c r="G396" s="29">
        <v>0</v>
      </c>
      <c r="H396" s="29">
        <v>0</v>
      </c>
      <c r="I396" s="30">
        <v>0</v>
      </c>
      <c r="J396" s="31">
        <v>814352.0199999999</v>
      </c>
      <c r="K396" s="18">
        <v>3136</v>
      </c>
      <c r="L396" s="32">
        <v>259.68</v>
      </c>
      <c r="M396" s="33">
        <v>-347.28</v>
      </c>
      <c r="N396" s="34">
        <v>0</v>
      </c>
      <c r="O396" s="34">
        <v>0</v>
      </c>
      <c r="P396" s="73">
        <f t="shared" si="9"/>
        <v>264</v>
      </c>
    </row>
    <row r="397" spans="1:17" ht="15.5" hidden="1">
      <c r="A397" s="46">
        <v>2835</v>
      </c>
      <c r="B397" s="28" t="s">
        <v>186</v>
      </c>
      <c r="C397" s="29">
        <v>1151102.1299999999</v>
      </c>
      <c r="D397" s="29">
        <v>0</v>
      </c>
      <c r="E397" s="29">
        <v>0</v>
      </c>
      <c r="F397" s="29">
        <v>4690</v>
      </c>
      <c r="G397" s="29">
        <v>0</v>
      </c>
      <c r="H397" s="29">
        <v>0</v>
      </c>
      <c r="I397" s="30">
        <v>0</v>
      </c>
      <c r="J397" s="31">
        <v>1146412.1299999999</v>
      </c>
      <c r="K397" s="18">
        <v>4420</v>
      </c>
      <c r="L397" s="32">
        <v>259.37</v>
      </c>
      <c r="M397" s="33">
        <v>-347.59</v>
      </c>
      <c r="N397" s="34">
        <v>0</v>
      </c>
      <c r="O397" s="34">
        <v>0</v>
      </c>
      <c r="P397" s="73">
        <f t="shared" si="9"/>
        <v>265</v>
      </c>
    </row>
    <row r="398" spans="1:17" s="1" customFormat="1" ht="15.5" hidden="1">
      <c r="A398" s="46">
        <v>5369</v>
      </c>
      <c r="B398" s="28" t="s">
        <v>348</v>
      </c>
      <c r="C398" s="29">
        <v>131191.19</v>
      </c>
      <c r="D398" s="29">
        <v>0</v>
      </c>
      <c r="E398" s="29">
        <v>0</v>
      </c>
      <c r="F398" s="29">
        <v>0</v>
      </c>
      <c r="G398" s="29">
        <v>0</v>
      </c>
      <c r="H398" s="29">
        <v>0</v>
      </c>
      <c r="I398" s="30">
        <v>0</v>
      </c>
      <c r="J398" s="31">
        <v>131191.19</v>
      </c>
      <c r="K398" s="18">
        <v>510</v>
      </c>
      <c r="L398" s="32">
        <v>257.24</v>
      </c>
      <c r="M398" s="33">
        <v>-349.72</v>
      </c>
      <c r="N398" s="34">
        <v>0</v>
      </c>
      <c r="O398" s="35">
        <v>0</v>
      </c>
      <c r="P398" s="73">
        <f t="shared" si="9"/>
        <v>266</v>
      </c>
      <c r="Q398" s="109"/>
    </row>
    <row r="399" spans="1:17" ht="15.5" hidden="1">
      <c r="A399" s="46">
        <v>4095</v>
      </c>
      <c r="B399" s="28" t="s">
        <v>276</v>
      </c>
      <c r="C399" s="29">
        <v>736039.6</v>
      </c>
      <c r="D399" s="29">
        <v>0</v>
      </c>
      <c r="E399" s="29">
        <v>399</v>
      </c>
      <c r="F399" s="29">
        <v>0</v>
      </c>
      <c r="G399" s="29">
        <v>0</v>
      </c>
      <c r="H399" s="29">
        <v>0</v>
      </c>
      <c r="I399" s="30">
        <v>0</v>
      </c>
      <c r="J399" s="31">
        <v>735640.6</v>
      </c>
      <c r="K399" s="18">
        <v>2930</v>
      </c>
      <c r="L399" s="32">
        <v>251.07</v>
      </c>
      <c r="M399" s="33">
        <v>-355.89</v>
      </c>
      <c r="N399" s="34">
        <v>0</v>
      </c>
      <c r="O399" s="34">
        <v>0</v>
      </c>
      <c r="P399" s="73">
        <f t="shared" si="9"/>
        <v>267</v>
      </c>
    </row>
    <row r="400" spans="1:17" ht="15.5" hidden="1">
      <c r="A400" s="46">
        <v>3510</v>
      </c>
      <c r="B400" s="28" t="s">
        <v>230</v>
      </c>
      <c r="C400" s="29">
        <v>136413.29999999999</v>
      </c>
      <c r="D400" s="29">
        <v>0</v>
      </c>
      <c r="E400" s="29">
        <v>0</v>
      </c>
      <c r="F400" s="29">
        <v>0</v>
      </c>
      <c r="G400" s="29">
        <v>0</v>
      </c>
      <c r="H400" s="29">
        <v>0</v>
      </c>
      <c r="I400" s="30">
        <v>0</v>
      </c>
      <c r="J400" s="31">
        <v>136413.29999999999</v>
      </c>
      <c r="K400" s="18">
        <v>560</v>
      </c>
      <c r="L400" s="32">
        <v>243.6</v>
      </c>
      <c r="M400" s="33">
        <v>-363.36</v>
      </c>
      <c r="N400" s="34">
        <v>0</v>
      </c>
      <c r="O400" s="34">
        <v>0</v>
      </c>
      <c r="P400" s="73">
        <f t="shared" si="9"/>
        <v>268</v>
      </c>
    </row>
    <row r="401" spans="1:16" ht="15.5" hidden="1">
      <c r="A401" s="46">
        <v>4620</v>
      </c>
      <c r="B401" s="28" t="s">
        <v>310</v>
      </c>
      <c r="C401" s="29">
        <v>5031741.38</v>
      </c>
      <c r="D401" s="29">
        <v>265.5</v>
      </c>
      <c r="E401" s="29">
        <v>0</v>
      </c>
      <c r="F401" s="29">
        <v>0</v>
      </c>
      <c r="G401" s="29">
        <v>0</v>
      </c>
      <c r="H401" s="29">
        <v>0</v>
      </c>
      <c r="I401" s="30">
        <v>0</v>
      </c>
      <c r="J401" s="31">
        <v>5031475.88</v>
      </c>
      <c r="K401" s="18">
        <v>21322</v>
      </c>
      <c r="L401" s="32">
        <v>235.98</v>
      </c>
      <c r="M401" s="33">
        <v>-370.98</v>
      </c>
      <c r="N401" s="34">
        <v>0</v>
      </c>
      <c r="O401" s="34">
        <v>0</v>
      </c>
      <c r="P401" s="73">
        <f t="shared" si="9"/>
        <v>269</v>
      </c>
    </row>
    <row r="402" spans="1:16" ht="15.5" hidden="1">
      <c r="A402" s="46">
        <v>2289</v>
      </c>
      <c r="B402" s="28" t="s">
        <v>146</v>
      </c>
      <c r="C402" s="29">
        <v>4987586.8600000003</v>
      </c>
      <c r="D402" s="29">
        <v>0</v>
      </c>
      <c r="E402" s="29">
        <v>0</v>
      </c>
      <c r="F402" s="29">
        <v>0</v>
      </c>
      <c r="G402" s="29">
        <v>0</v>
      </c>
      <c r="H402" s="29">
        <v>0</v>
      </c>
      <c r="I402" s="30">
        <v>0</v>
      </c>
      <c r="J402" s="31">
        <v>4987586.8600000003</v>
      </c>
      <c r="K402" s="18">
        <v>21408</v>
      </c>
      <c r="L402" s="32">
        <v>232.98</v>
      </c>
      <c r="M402" s="33">
        <v>-373.98</v>
      </c>
      <c r="N402" s="34">
        <v>0</v>
      </c>
      <c r="O402" s="34">
        <v>0</v>
      </c>
      <c r="P402" s="73">
        <f t="shared" si="9"/>
        <v>270</v>
      </c>
    </row>
    <row r="403" spans="1:16" ht="15.5" hidden="1">
      <c r="A403" s="46">
        <v>3381</v>
      </c>
      <c r="B403" s="28" t="s">
        <v>219</v>
      </c>
      <c r="C403" s="29">
        <v>484467.89</v>
      </c>
      <c r="D403" s="29">
        <v>0</v>
      </c>
      <c r="E403" s="29">
        <v>0</v>
      </c>
      <c r="F403" s="29">
        <v>0</v>
      </c>
      <c r="G403" s="29">
        <v>0</v>
      </c>
      <c r="H403" s="29">
        <v>0</v>
      </c>
      <c r="I403" s="30">
        <v>0</v>
      </c>
      <c r="J403" s="31">
        <v>484467.89</v>
      </c>
      <c r="K403" s="18">
        <v>2123</v>
      </c>
      <c r="L403" s="32">
        <v>228.2</v>
      </c>
      <c r="M403" s="33">
        <v>-378.76</v>
      </c>
      <c r="N403" s="34">
        <v>0</v>
      </c>
      <c r="O403" s="34">
        <v>0</v>
      </c>
      <c r="P403" s="73">
        <f t="shared" si="9"/>
        <v>271</v>
      </c>
    </row>
    <row r="404" spans="1:16" ht="15.5" hidden="1">
      <c r="A404" s="46">
        <v>3934</v>
      </c>
      <c r="B404" s="28" t="s">
        <v>260</v>
      </c>
      <c r="C404" s="29">
        <v>203310.68</v>
      </c>
      <c r="D404" s="29">
        <v>3820.23</v>
      </c>
      <c r="E404" s="29">
        <v>0</v>
      </c>
      <c r="F404" s="29">
        <v>0</v>
      </c>
      <c r="G404" s="29">
        <v>0</v>
      </c>
      <c r="H404" s="29">
        <v>0</v>
      </c>
      <c r="I404" s="30">
        <v>0</v>
      </c>
      <c r="J404" s="31">
        <v>199490.44999999998</v>
      </c>
      <c r="K404" s="18">
        <v>884</v>
      </c>
      <c r="L404" s="32">
        <v>225.67</v>
      </c>
      <c r="M404" s="33">
        <v>-381.29</v>
      </c>
      <c r="N404" s="34">
        <v>0</v>
      </c>
      <c r="O404" s="34">
        <v>0</v>
      </c>
      <c r="P404" s="73">
        <f t="shared" si="9"/>
        <v>272</v>
      </c>
    </row>
    <row r="405" spans="1:16" ht="15.5" hidden="1">
      <c r="A405" s="46">
        <v>2443</v>
      </c>
      <c r="B405" s="28" t="s">
        <v>155</v>
      </c>
      <c r="C405" s="29">
        <v>432852.94</v>
      </c>
      <c r="D405" s="29">
        <v>0</v>
      </c>
      <c r="E405" s="29">
        <v>0</v>
      </c>
      <c r="F405" s="29">
        <v>0</v>
      </c>
      <c r="G405" s="29">
        <v>0</v>
      </c>
      <c r="H405" s="29">
        <v>0</v>
      </c>
      <c r="I405" s="30">
        <v>0</v>
      </c>
      <c r="J405" s="31">
        <v>432852.94</v>
      </c>
      <c r="K405" s="18">
        <v>1939</v>
      </c>
      <c r="L405" s="32">
        <v>223.24</v>
      </c>
      <c r="M405" s="33">
        <v>-383.72</v>
      </c>
      <c r="N405" s="34">
        <v>0</v>
      </c>
      <c r="O405" s="34">
        <v>0</v>
      </c>
      <c r="P405" s="73">
        <f t="shared" si="9"/>
        <v>273</v>
      </c>
    </row>
    <row r="406" spans="1:16" ht="15.5" hidden="1">
      <c r="A406" s="46">
        <v>3983</v>
      </c>
      <c r="B406" s="28" t="s">
        <v>267</v>
      </c>
      <c r="C406" s="29">
        <v>273907.89</v>
      </c>
      <c r="D406" s="29">
        <v>11058.45</v>
      </c>
      <c r="E406" s="29">
        <v>0</v>
      </c>
      <c r="F406" s="29">
        <v>0</v>
      </c>
      <c r="G406" s="29">
        <v>0</v>
      </c>
      <c r="H406" s="29">
        <v>0</v>
      </c>
      <c r="I406" s="30">
        <v>0</v>
      </c>
      <c r="J406" s="31">
        <v>262849.44</v>
      </c>
      <c r="K406" s="18">
        <v>1226</v>
      </c>
      <c r="L406" s="32">
        <v>214.4</v>
      </c>
      <c r="M406" s="33">
        <v>-392.56</v>
      </c>
      <c r="N406" s="34">
        <v>0</v>
      </c>
      <c r="O406" s="34">
        <v>0</v>
      </c>
      <c r="P406" s="73">
        <f t="shared" si="9"/>
        <v>274</v>
      </c>
    </row>
    <row r="407" spans="1:16" ht="15.5" hidden="1">
      <c r="A407" s="46">
        <v>6125</v>
      </c>
      <c r="B407" s="28" t="s">
        <v>394</v>
      </c>
      <c r="C407" s="29">
        <v>897342.38</v>
      </c>
      <c r="D407" s="29">
        <v>41962.76</v>
      </c>
      <c r="E407" s="29">
        <v>0</v>
      </c>
      <c r="F407" s="29">
        <v>0</v>
      </c>
      <c r="G407" s="29">
        <v>0</v>
      </c>
      <c r="H407" s="29">
        <v>0</v>
      </c>
      <c r="I407" s="30">
        <v>0</v>
      </c>
      <c r="J407" s="31">
        <v>855379.62</v>
      </c>
      <c r="K407" s="18">
        <v>4030</v>
      </c>
      <c r="L407" s="32">
        <v>212.25</v>
      </c>
      <c r="M407" s="33">
        <v>-394.71</v>
      </c>
      <c r="N407" s="34">
        <v>0</v>
      </c>
      <c r="O407" s="34">
        <v>0</v>
      </c>
      <c r="P407" s="73">
        <f t="shared" si="9"/>
        <v>275</v>
      </c>
    </row>
    <row r="408" spans="1:16" ht="15.5" hidden="1">
      <c r="A408" s="46">
        <v>3430</v>
      </c>
      <c r="B408" s="28" t="s">
        <v>223</v>
      </c>
      <c r="C408" s="29">
        <v>769065.57</v>
      </c>
      <c r="D408" s="29">
        <v>0</v>
      </c>
      <c r="E408" s="29">
        <v>0</v>
      </c>
      <c r="F408" s="29">
        <v>0</v>
      </c>
      <c r="G408" s="29">
        <v>0</v>
      </c>
      <c r="H408" s="29">
        <v>0</v>
      </c>
      <c r="I408" s="30">
        <v>0</v>
      </c>
      <c r="J408" s="31">
        <v>769065.57</v>
      </c>
      <c r="K408" s="18">
        <v>3755</v>
      </c>
      <c r="L408" s="32">
        <v>204.81</v>
      </c>
      <c r="M408" s="33">
        <v>-402.15</v>
      </c>
      <c r="N408" s="34">
        <v>0</v>
      </c>
      <c r="O408" s="34">
        <v>0</v>
      </c>
      <c r="P408" s="73">
        <f t="shared" si="9"/>
        <v>276</v>
      </c>
    </row>
    <row r="409" spans="1:16" ht="15.5" hidden="1">
      <c r="A409" s="46">
        <v>6300</v>
      </c>
      <c r="B409" s="28" t="s">
        <v>405</v>
      </c>
      <c r="C409" s="29">
        <v>1566427.54</v>
      </c>
      <c r="D409" s="29">
        <v>16945</v>
      </c>
      <c r="E409" s="29">
        <v>0</v>
      </c>
      <c r="F409" s="29">
        <v>0</v>
      </c>
      <c r="G409" s="29">
        <v>0</v>
      </c>
      <c r="H409" s="29">
        <v>0</v>
      </c>
      <c r="I409" s="30">
        <v>0</v>
      </c>
      <c r="J409" s="31">
        <v>1549482.54</v>
      </c>
      <c r="K409" s="18">
        <v>8571</v>
      </c>
      <c r="L409" s="32">
        <v>180.78</v>
      </c>
      <c r="M409" s="33">
        <v>-426.18</v>
      </c>
      <c r="N409" s="34">
        <v>0</v>
      </c>
      <c r="O409" s="34">
        <v>0</v>
      </c>
      <c r="P409" s="73">
        <f t="shared" si="9"/>
        <v>277</v>
      </c>
    </row>
    <row r="410" spans="1:16" ht="15.5" hidden="1">
      <c r="A410" s="46">
        <v>5859</v>
      </c>
      <c r="B410" s="28" t="s">
        <v>380</v>
      </c>
      <c r="C410" s="29">
        <v>126892.81</v>
      </c>
      <c r="D410" s="29">
        <v>0</v>
      </c>
      <c r="E410" s="29">
        <v>0</v>
      </c>
      <c r="F410" s="29">
        <v>0</v>
      </c>
      <c r="G410" s="29">
        <v>0</v>
      </c>
      <c r="H410" s="29">
        <v>0</v>
      </c>
      <c r="I410" s="30">
        <v>0</v>
      </c>
      <c r="J410" s="31">
        <v>126892.81</v>
      </c>
      <c r="K410" s="18">
        <v>726</v>
      </c>
      <c r="L410" s="32">
        <v>174.78</v>
      </c>
      <c r="M410" s="33">
        <v>-432.18</v>
      </c>
      <c r="N410" s="34">
        <v>0</v>
      </c>
      <c r="O410" s="34">
        <v>0</v>
      </c>
      <c r="P410" s="73">
        <f t="shared" si="9"/>
        <v>278</v>
      </c>
    </row>
    <row r="411" spans="1:16" ht="15.5" hidden="1">
      <c r="A411" s="46">
        <v>2793</v>
      </c>
      <c r="B411" s="28" t="s">
        <v>182</v>
      </c>
      <c r="C411" s="29">
        <v>3843780.32</v>
      </c>
      <c r="D411" s="29">
        <v>0</v>
      </c>
      <c r="E411" s="29">
        <v>0</v>
      </c>
      <c r="F411" s="29">
        <v>0</v>
      </c>
      <c r="G411" s="29">
        <v>0</v>
      </c>
      <c r="H411" s="29">
        <v>0</v>
      </c>
      <c r="I411" s="30">
        <v>0</v>
      </c>
      <c r="J411" s="31">
        <v>3843780.32</v>
      </c>
      <c r="K411" s="18">
        <v>22573</v>
      </c>
      <c r="L411" s="32">
        <v>170.28</v>
      </c>
      <c r="M411" s="33">
        <v>-436.68</v>
      </c>
      <c r="N411" s="34">
        <v>0</v>
      </c>
      <c r="O411" s="34">
        <v>0</v>
      </c>
      <c r="P411" s="73">
        <f t="shared" si="9"/>
        <v>279</v>
      </c>
    </row>
    <row r="412" spans="1:16" ht="15.5" hidden="1">
      <c r="A412" s="46">
        <v>2296</v>
      </c>
      <c r="B412" s="28" t="s">
        <v>147</v>
      </c>
      <c r="C412" s="29">
        <v>388949.3</v>
      </c>
      <c r="D412" s="29">
        <v>0</v>
      </c>
      <c r="E412" s="29">
        <v>99</v>
      </c>
      <c r="F412" s="29">
        <v>0</v>
      </c>
      <c r="G412" s="29">
        <v>0</v>
      </c>
      <c r="H412" s="29">
        <v>0</v>
      </c>
      <c r="I412" s="30">
        <v>0</v>
      </c>
      <c r="J412" s="31">
        <v>388850.3</v>
      </c>
      <c r="K412" s="18">
        <v>2305</v>
      </c>
      <c r="L412" s="32">
        <v>168.7</v>
      </c>
      <c r="M412" s="33">
        <v>-438.26</v>
      </c>
      <c r="N412" s="34">
        <v>0</v>
      </c>
      <c r="O412" s="34">
        <v>0</v>
      </c>
      <c r="P412" s="73">
        <f t="shared" si="9"/>
        <v>280</v>
      </c>
    </row>
    <row r="413" spans="1:16" ht="15.5" hidden="1">
      <c r="A413" s="46">
        <v>147</v>
      </c>
      <c r="B413" s="28" t="s">
        <v>19</v>
      </c>
      <c r="C413" s="29">
        <v>2408789</v>
      </c>
      <c r="D413" s="29">
        <v>0</v>
      </c>
      <c r="E413" s="29">
        <v>0</v>
      </c>
      <c r="F413" s="29">
        <v>0</v>
      </c>
      <c r="G413" s="29">
        <v>0</v>
      </c>
      <c r="H413" s="29">
        <v>0</v>
      </c>
      <c r="I413" s="30">
        <v>0</v>
      </c>
      <c r="J413" s="31">
        <v>2408789</v>
      </c>
      <c r="K413" s="18">
        <v>14306</v>
      </c>
      <c r="L413" s="32">
        <v>168.38</v>
      </c>
      <c r="M413" s="33">
        <v>-438.58</v>
      </c>
      <c r="N413" s="34">
        <v>0</v>
      </c>
      <c r="O413" s="34">
        <v>0</v>
      </c>
      <c r="P413" s="73">
        <f t="shared" si="9"/>
        <v>281</v>
      </c>
    </row>
    <row r="414" spans="1:16" ht="15.5" hidden="1">
      <c r="A414" s="46">
        <v>3892</v>
      </c>
      <c r="B414" s="28" t="s">
        <v>254</v>
      </c>
      <c r="C414" s="29">
        <v>1041539.91</v>
      </c>
      <c r="D414" s="29">
        <v>0</v>
      </c>
      <c r="E414" s="29">
        <v>0</v>
      </c>
      <c r="F414" s="29">
        <v>0</v>
      </c>
      <c r="G414" s="29">
        <v>0</v>
      </c>
      <c r="H414" s="29">
        <v>0</v>
      </c>
      <c r="I414" s="30">
        <v>0</v>
      </c>
      <c r="J414" s="31">
        <v>1041539.91</v>
      </c>
      <c r="K414" s="18">
        <v>6417</v>
      </c>
      <c r="L414" s="32">
        <v>162.31</v>
      </c>
      <c r="M414" s="33">
        <v>-444.65</v>
      </c>
      <c r="N414" s="34">
        <v>0</v>
      </c>
      <c r="O414" s="34">
        <v>0</v>
      </c>
      <c r="P414" s="73">
        <f t="shared" si="9"/>
        <v>282</v>
      </c>
    </row>
    <row r="415" spans="1:16" ht="15.5" hidden="1">
      <c r="A415" s="46">
        <v>5271</v>
      </c>
      <c r="B415" s="28" t="s">
        <v>342</v>
      </c>
      <c r="C415" s="29">
        <v>1640878.41</v>
      </c>
      <c r="D415" s="29">
        <v>0</v>
      </c>
      <c r="E415" s="29">
        <v>0</v>
      </c>
      <c r="F415" s="29">
        <v>0</v>
      </c>
      <c r="G415" s="29">
        <v>0</v>
      </c>
      <c r="H415" s="29">
        <v>0</v>
      </c>
      <c r="I415" s="30">
        <v>0</v>
      </c>
      <c r="J415" s="31">
        <v>1640878.41</v>
      </c>
      <c r="K415" s="18">
        <v>10204</v>
      </c>
      <c r="L415" s="32">
        <v>160.81</v>
      </c>
      <c r="M415" s="33">
        <v>-446.15</v>
      </c>
      <c r="N415" s="34">
        <v>0</v>
      </c>
      <c r="O415" s="34">
        <v>0</v>
      </c>
      <c r="P415" s="73">
        <f t="shared" si="9"/>
        <v>283</v>
      </c>
    </row>
    <row r="416" spans="1:16" ht="15.5" hidden="1">
      <c r="A416" s="46">
        <v>4179</v>
      </c>
      <c r="B416" s="28" t="s">
        <v>281</v>
      </c>
      <c r="C416" s="29">
        <v>1471257.83</v>
      </c>
      <c r="D416" s="29">
        <v>0</v>
      </c>
      <c r="E416" s="29">
        <v>0</v>
      </c>
      <c r="F416" s="29">
        <v>0</v>
      </c>
      <c r="G416" s="29">
        <v>0</v>
      </c>
      <c r="H416" s="29">
        <v>0</v>
      </c>
      <c r="I416" s="30">
        <v>0</v>
      </c>
      <c r="J416" s="31">
        <v>1471257.83</v>
      </c>
      <c r="K416" s="18">
        <v>9947</v>
      </c>
      <c r="L416" s="32">
        <v>147.91</v>
      </c>
      <c r="M416" s="33">
        <v>-459.05</v>
      </c>
      <c r="N416" s="34">
        <v>0</v>
      </c>
      <c r="O416" s="34">
        <v>0</v>
      </c>
      <c r="P416" s="73">
        <f t="shared" si="9"/>
        <v>284</v>
      </c>
    </row>
    <row r="417" spans="1:17" ht="15.5" hidden="1">
      <c r="A417" s="46">
        <v>2842</v>
      </c>
      <c r="B417" s="28" t="s">
        <v>187</v>
      </c>
      <c r="C417" s="29">
        <v>76943.11</v>
      </c>
      <c r="D417" s="29">
        <v>0</v>
      </c>
      <c r="E417" s="29">
        <v>0</v>
      </c>
      <c r="F417" s="29">
        <v>0</v>
      </c>
      <c r="G417" s="29">
        <v>0</v>
      </c>
      <c r="H417" s="29">
        <v>0</v>
      </c>
      <c r="I417" s="30">
        <v>0</v>
      </c>
      <c r="J417" s="31">
        <v>76943.11</v>
      </c>
      <c r="K417" s="18">
        <v>526</v>
      </c>
      <c r="L417" s="32">
        <v>146.28</v>
      </c>
      <c r="M417" s="33">
        <v>-460.68</v>
      </c>
      <c r="N417" s="34">
        <v>0</v>
      </c>
      <c r="O417" s="34">
        <v>0</v>
      </c>
      <c r="P417" s="73">
        <f t="shared" si="9"/>
        <v>285</v>
      </c>
    </row>
    <row r="418" spans="1:17" ht="15.5" hidden="1">
      <c r="A418" s="46">
        <v>1862</v>
      </c>
      <c r="B418" s="28" t="s">
        <v>120</v>
      </c>
      <c r="C418" s="29">
        <v>1078305.43</v>
      </c>
      <c r="D418" s="29">
        <v>0</v>
      </c>
      <c r="E418" s="29">
        <v>0</v>
      </c>
      <c r="F418" s="29">
        <v>0</v>
      </c>
      <c r="G418" s="29">
        <v>0</v>
      </c>
      <c r="H418" s="29">
        <v>0</v>
      </c>
      <c r="I418" s="30">
        <v>0</v>
      </c>
      <c r="J418" s="31">
        <v>1078305.43</v>
      </c>
      <c r="K418" s="18">
        <v>7411</v>
      </c>
      <c r="L418" s="32">
        <v>145.5</v>
      </c>
      <c r="M418" s="33">
        <v>-461.46</v>
      </c>
      <c r="N418" s="34">
        <v>0</v>
      </c>
      <c r="O418" s="34">
        <v>0</v>
      </c>
      <c r="P418" s="73">
        <f t="shared" si="9"/>
        <v>286</v>
      </c>
    </row>
    <row r="419" spans="1:17" ht="15.5" hidden="1">
      <c r="A419" s="46">
        <v>413</v>
      </c>
      <c r="B419" s="28" t="s">
        <v>37</v>
      </c>
      <c r="C419" s="29">
        <v>964665.06</v>
      </c>
      <c r="D419" s="29">
        <v>6172</v>
      </c>
      <c r="E419" s="29">
        <v>0</v>
      </c>
      <c r="F419" s="29">
        <v>29623.79</v>
      </c>
      <c r="G419" s="29">
        <v>0</v>
      </c>
      <c r="H419" s="29">
        <v>0</v>
      </c>
      <c r="I419" s="30">
        <v>0</v>
      </c>
      <c r="J419" s="31">
        <v>928869.27</v>
      </c>
      <c r="K419" s="18">
        <v>7323</v>
      </c>
      <c r="L419" s="32">
        <v>126.84</v>
      </c>
      <c r="M419" s="33">
        <v>-480.12</v>
      </c>
      <c r="N419" s="34">
        <v>0</v>
      </c>
      <c r="O419" s="34">
        <v>0</v>
      </c>
      <c r="P419" s="73">
        <f t="shared" si="9"/>
        <v>287</v>
      </c>
    </row>
    <row r="420" spans="1:17" ht="15.5" hidden="1">
      <c r="A420" s="46">
        <v>2695</v>
      </c>
      <c r="B420" s="28" t="s">
        <v>176</v>
      </c>
      <c r="C420" s="29">
        <v>792979.58</v>
      </c>
      <c r="D420" s="29">
        <v>6813</v>
      </c>
      <c r="E420" s="29">
        <v>0</v>
      </c>
      <c r="F420" s="29">
        <v>0</v>
      </c>
      <c r="G420" s="29">
        <v>0</v>
      </c>
      <c r="H420" s="29">
        <v>0</v>
      </c>
      <c r="I420" s="30">
        <v>0</v>
      </c>
      <c r="J420" s="31">
        <v>786166.58</v>
      </c>
      <c r="K420" s="18">
        <v>10126</v>
      </c>
      <c r="L420" s="32">
        <v>77.64</v>
      </c>
      <c r="M420" s="33">
        <v>-529.32000000000005</v>
      </c>
      <c r="N420" s="34">
        <v>0</v>
      </c>
      <c r="O420" s="34">
        <v>0</v>
      </c>
      <c r="P420" s="73">
        <f t="shared" si="9"/>
        <v>288</v>
      </c>
    </row>
    <row r="421" spans="1:17" ht="15.5" hidden="1">
      <c r="A421" s="46">
        <v>5026</v>
      </c>
      <c r="B421" s="28" t="s">
        <v>333</v>
      </c>
      <c r="C421" s="29">
        <v>66031.210000000006</v>
      </c>
      <c r="D421" s="29">
        <v>0</v>
      </c>
      <c r="E421" s="29">
        <v>0</v>
      </c>
      <c r="F421" s="29">
        <v>0</v>
      </c>
      <c r="G421" s="29">
        <v>0</v>
      </c>
      <c r="H421" s="29">
        <v>0</v>
      </c>
      <c r="I421" s="30">
        <v>0</v>
      </c>
      <c r="J421" s="31">
        <v>66031.210000000006</v>
      </c>
      <c r="K421" s="18">
        <v>880</v>
      </c>
      <c r="L421" s="32">
        <v>75.040000000000006</v>
      </c>
      <c r="M421" s="33">
        <v>-531.91999999999996</v>
      </c>
      <c r="N421" s="34">
        <v>0</v>
      </c>
      <c r="O421" s="34">
        <v>0</v>
      </c>
      <c r="P421" s="73">
        <f t="shared" si="9"/>
        <v>289</v>
      </c>
    </row>
    <row r="422" spans="1:17" ht="15.5" hidden="1">
      <c r="A422" s="46">
        <v>3129</v>
      </c>
      <c r="B422" s="28" t="s">
        <v>201</v>
      </c>
      <c r="C422" s="29">
        <v>98410.38</v>
      </c>
      <c r="D422" s="29">
        <v>3865.03</v>
      </c>
      <c r="E422" s="29">
        <v>0</v>
      </c>
      <c r="F422" s="29">
        <v>0</v>
      </c>
      <c r="G422" s="29">
        <v>0</v>
      </c>
      <c r="H422" s="29">
        <v>0</v>
      </c>
      <c r="I422" s="30">
        <v>0</v>
      </c>
      <c r="J422" s="31">
        <v>94545.35</v>
      </c>
      <c r="K422" s="18">
        <v>1435</v>
      </c>
      <c r="L422" s="32">
        <v>65.89</v>
      </c>
      <c r="M422" s="33">
        <v>-541.07000000000005</v>
      </c>
      <c r="N422" s="34">
        <v>0</v>
      </c>
      <c r="O422" s="34">
        <v>0</v>
      </c>
      <c r="P422" s="73">
        <f t="shared" si="9"/>
        <v>290</v>
      </c>
    </row>
    <row r="423" spans="1:17" ht="15.5" hidden="1">
      <c r="A423" s="46">
        <v>5355</v>
      </c>
      <c r="B423" s="28" t="s">
        <v>346</v>
      </c>
      <c r="C423" s="29">
        <v>76092.36</v>
      </c>
      <c r="D423" s="29">
        <v>0</v>
      </c>
      <c r="E423" s="29">
        <v>0</v>
      </c>
      <c r="F423" s="29">
        <v>0</v>
      </c>
      <c r="G423" s="29">
        <v>0</v>
      </c>
      <c r="H423" s="29">
        <v>0</v>
      </c>
      <c r="I423" s="30">
        <v>0</v>
      </c>
      <c r="J423" s="31">
        <v>76092.36</v>
      </c>
      <c r="K423" s="18">
        <v>1707</v>
      </c>
      <c r="L423" s="32">
        <v>44.58</v>
      </c>
      <c r="M423" s="33">
        <v>-562.38</v>
      </c>
      <c r="N423" s="34">
        <v>0</v>
      </c>
      <c r="O423" s="34">
        <v>0</v>
      </c>
      <c r="P423" s="73">
        <f t="shared" si="9"/>
        <v>291</v>
      </c>
    </row>
    <row r="424" spans="1:17" ht="15.5" hidden="1">
      <c r="A424" s="46">
        <v>1253</v>
      </c>
      <c r="B424" s="28" t="s">
        <v>86</v>
      </c>
      <c r="C424" s="29">
        <v>83113.03</v>
      </c>
      <c r="D424" s="29">
        <v>0</v>
      </c>
      <c r="E424" s="29">
        <v>0</v>
      </c>
      <c r="F424" s="29">
        <v>3353.04</v>
      </c>
      <c r="G424" s="29">
        <v>0</v>
      </c>
      <c r="H424" s="29">
        <v>0</v>
      </c>
      <c r="I424" s="30">
        <v>0</v>
      </c>
      <c r="J424" s="31">
        <v>79759.990000000005</v>
      </c>
      <c r="K424" s="18">
        <v>2600</v>
      </c>
      <c r="L424" s="32">
        <v>30.68</v>
      </c>
      <c r="M424" s="33">
        <v>-576.28</v>
      </c>
      <c r="N424" s="34">
        <v>0</v>
      </c>
      <c r="O424" s="34">
        <v>0</v>
      </c>
      <c r="P424" s="73">
        <f t="shared" si="9"/>
        <v>292</v>
      </c>
    </row>
    <row r="425" spans="1:17" ht="15.5" hidden="1">
      <c r="A425" s="46">
        <v>6419</v>
      </c>
      <c r="B425" s="28" t="s">
        <v>414</v>
      </c>
      <c r="C425" s="29">
        <v>77059.73</v>
      </c>
      <c r="D425" s="29">
        <v>0</v>
      </c>
      <c r="E425" s="29">
        <v>0</v>
      </c>
      <c r="F425" s="29">
        <v>0</v>
      </c>
      <c r="G425" s="29">
        <v>0</v>
      </c>
      <c r="H425" s="29">
        <v>0</v>
      </c>
      <c r="I425" s="30">
        <v>0</v>
      </c>
      <c r="J425" s="31">
        <v>77059.73</v>
      </c>
      <c r="K425" s="18">
        <v>2768</v>
      </c>
      <c r="L425" s="32">
        <v>27.84</v>
      </c>
      <c r="M425" s="33">
        <v>-579.12</v>
      </c>
      <c r="N425" s="34">
        <v>0</v>
      </c>
      <c r="O425" s="34">
        <v>0</v>
      </c>
      <c r="P425" s="73">
        <f t="shared" si="9"/>
        <v>293</v>
      </c>
    </row>
    <row r="426" spans="1:17" ht="15.5" hidden="1">
      <c r="A426" s="46">
        <v>6244</v>
      </c>
      <c r="B426" s="28" t="s">
        <v>402</v>
      </c>
      <c r="C426" s="29">
        <v>163600.26999999999</v>
      </c>
      <c r="D426" s="29">
        <v>0</v>
      </c>
      <c r="E426" s="29">
        <v>0</v>
      </c>
      <c r="F426" s="29">
        <v>0</v>
      </c>
      <c r="G426" s="29">
        <v>0</v>
      </c>
      <c r="H426" s="29">
        <v>0</v>
      </c>
      <c r="I426" s="30">
        <v>0</v>
      </c>
      <c r="J426" s="31">
        <v>163600.26999999999</v>
      </c>
      <c r="K426" s="18">
        <v>6205</v>
      </c>
      <c r="L426" s="32">
        <v>26.37</v>
      </c>
      <c r="M426" s="33">
        <v>-580.59</v>
      </c>
      <c r="N426" s="34">
        <v>0</v>
      </c>
      <c r="O426" s="34">
        <v>0</v>
      </c>
      <c r="P426" s="73">
        <f t="shared" si="9"/>
        <v>294</v>
      </c>
    </row>
    <row r="427" spans="1:17" ht="15.5" hidden="1">
      <c r="A427" s="46">
        <v>5439</v>
      </c>
      <c r="B427" s="28" t="s">
        <v>353</v>
      </c>
      <c r="C427" s="29">
        <v>51663.78</v>
      </c>
      <c r="D427" s="29">
        <v>0</v>
      </c>
      <c r="E427" s="29">
        <v>0</v>
      </c>
      <c r="F427" s="29">
        <v>0</v>
      </c>
      <c r="G427" s="29">
        <v>0</v>
      </c>
      <c r="H427" s="29">
        <v>0</v>
      </c>
      <c r="I427" s="30">
        <v>0</v>
      </c>
      <c r="J427" s="31">
        <v>51663.78</v>
      </c>
      <c r="K427" s="18">
        <v>3105</v>
      </c>
      <c r="L427" s="32">
        <v>16.64</v>
      </c>
      <c r="M427" s="33">
        <v>-590.32000000000005</v>
      </c>
      <c r="N427" s="34">
        <v>0</v>
      </c>
      <c r="O427" s="34">
        <v>0</v>
      </c>
      <c r="P427" s="73">
        <f t="shared" si="9"/>
        <v>295</v>
      </c>
    </row>
    <row r="428" spans="1:17" ht="15.5" hidden="1">
      <c r="A428" s="47">
        <v>3976</v>
      </c>
      <c r="B428" s="36" t="s">
        <v>266</v>
      </c>
      <c r="C428" s="37">
        <v>250000</v>
      </c>
      <c r="D428" s="37">
        <v>0</v>
      </c>
      <c r="E428" s="37">
        <v>0</v>
      </c>
      <c r="F428" s="37">
        <v>250000</v>
      </c>
      <c r="G428" s="37">
        <v>0</v>
      </c>
      <c r="H428" s="37">
        <v>0</v>
      </c>
      <c r="I428" s="38">
        <v>0</v>
      </c>
      <c r="J428" s="31">
        <v>0</v>
      </c>
      <c r="K428" s="19">
        <v>56</v>
      </c>
      <c r="L428" s="32">
        <v>0</v>
      </c>
      <c r="M428" s="33">
        <v>-606.96</v>
      </c>
      <c r="N428" s="34">
        <v>0</v>
      </c>
      <c r="O428" s="39">
        <v>0</v>
      </c>
      <c r="P428" s="73">
        <f t="shared" si="9"/>
        <v>296</v>
      </c>
    </row>
    <row r="429" spans="1:17" ht="6.75" customHeight="1">
      <c r="A429" s="6"/>
      <c r="B429" s="7"/>
      <c r="C429" s="8"/>
      <c r="D429" s="8"/>
      <c r="E429" s="8"/>
      <c r="F429" s="8"/>
      <c r="G429" s="8"/>
      <c r="H429" s="10"/>
      <c r="I429" s="10"/>
      <c r="J429" s="9"/>
      <c r="K429" s="7"/>
      <c r="L429" s="27"/>
      <c r="M429" s="9"/>
      <c r="N429" s="9"/>
      <c r="O429" s="9"/>
    </row>
    <row r="430" spans="1:17" ht="2.25" customHeight="1">
      <c r="A430" s="55"/>
      <c r="B430" s="56"/>
      <c r="C430" s="57"/>
      <c r="D430" s="57"/>
      <c r="E430" s="57"/>
      <c r="F430" s="57"/>
      <c r="G430" s="57"/>
      <c r="H430" s="58"/>
      <c r="I430" s="58"/>
      <c r="J430" s="9"/>
      <c r="K430" s="59"/>
      <c r="L430" s="60"/>
      <c r="M430" s="61"/>
      <c r="N430" s="61"/>
      <c r="O430" s="61"/>
    </row>
    <row r="431" spans="1:17" s="48" customFormat="1" ht="18" customHeight="1">
      <c r="A431" s="62"/>
      <c r="B431" s="63" t="s">
        <v>466</v>
      </c>
      <c r="C431" s="64" t="s">
        <v>431</v>
      </c>
      <c r="D431" s="64" t="s">
        <v>431</v>
      </c>
      <c r="E431" s="64" t="s">
        <v>431</v>
      </c>
      <c r="F431" s="64" t="s">
        <v>431</v>
      </c>
      <c r="G431" s="64" t="s">
        <v>431</v>
      </c>
      <c r="H431" s="64" t="s">
        <v>431</v>
      </c>
      <c r="I431" s="64" t="s">
        <v>431</v>
      </c>
      <c r="J431" s="65">
        <v>346456013.15000015</v>
      </c>
      <c r="K431" s="66"/>
      <c r="L431" s="64" t="s">
        <v>431</v>
      </c>
      <c r="M431" s="67" t="s">
        <v>431</v>
      </c>
      <c r="N431" s="67"/>
      <c r="P431" s="110"/>
      <c r="Q431" s="110"/>
    </row>
    <row r="432" spans="1:17" s="48" customFormat="1" ht="18" customHeight="1">
      <c r="A432" s="100"/>
      <c r="B432" s="101" t="s">
        <v>467</v>
      </c>
      <c r="C432" s="102" t="s">
        <v>431</v>
      </c>
      <c r="D432" s="103"/>
      <c r="E432" s="103"/>
      <c r="F432" s="103"/>
      <c r="G432" s="103"/>
      <c r="H432" s="103"/>
      <c r="I432" s="103"/>
      <c r="J432" s="120">
        <v>856203</v>
      </c>
      <c r="L432" s="64"/>
      <c r="M432" s="66"/>
      <c r="N432" s="66"/>
      <c r="P432" s="110"/>
      <c r="Q432" s="110"/>
    </row>
    <row r="433" spans="1:17" s="48" customFormat="1" ht="18" customHeight="1">
      <c r="A433" s="62"/>
      <c r="B433" s="69" t="s">
        <v>468</v>
      </c>
      <c r="C433" s="70"/>
      <c r="D433" s="68"/>
      <c r="E433" s="68"/>
      <c r="F433" s="68"/>
      <c r="G433" s="68"/>
      <c r="H433" s="68"/>
      <c r="I433" s="68"/>
      <c r="J433" s="65">
        <v>404.64</v>
      </c>
      <c r="K433" s="71"/>
      <c r="L433" s="64"/>
      <c r="M433" s="66"/>
      <c r="N433" s="66"/>
      <c r="P433" s="110"/>
      <c r="Q433" s="110"/>
    </row>
    <row r="434" spans="1:17" s="48" customFormat="1" ht="18" customHeight="1">
      <c r="A434" s="105"/>
      <c r="B434" s="106" t="s">
        <v>469</v>
      </c>
      <c r="C434" s="107"/>
      <c r="D434" s="103"/>
      <c r="E434" s="103"/>
      <c r="F434" s="103"/>
      <c r="G434" s="103"/>
      <c r="H434" s="103"/>
      <c r="I434" s="103"/>
      <c r="J434" s="104">
        <v>606.96</v>
      </c>
      <c r="K434" s="71"/>
      <c r="L434" s="64"/>
      <c r="M434" s="66"/>
      <c r="N434" s="66"/>
      <c r="P434" s="110"/>
      <c r="Q434" s="110"/>
    </row>
    <row r="435" spans="1:17" s="48" customFormat="1" ht="18" customHeight="1">
      <c r="A435" s="62"/>
      <c r="B435" s="69" t="s">
        <v>470</v>
      </c>
      <c r="C435" s="70"/>
      <c r="D435" s="68"/>
      <c r="E435" s="68"/>
      <c r="F435" s="68"/>
      <c r="G435" s="68"/>
      <c r="H435" s="68"/>
      <c r="I435" s="68"/>
      <c r="J435" s="65">
        <v>14843703.960000001</v>
      </c>
      <c r="K435" s="66"/>
      <c r="L435" s="64"/>
      <c r="M435" s="66"/>
      <c r="P435" s="110"/>
      <c r="Q435" s="110"/>
    </row>
    <row r="436" spans="1:17" s="48" customFormat="1" ht="18" customHeight="1">
      <c r="A436" s="105"/>
      <c r="B436" s="106" t="s">
        <v>443</v>
      </c>
      <c r="C436" s="107"/>
      <c r="D436" s="103"/>
      <c r="E436" s="103"/>
      <c r="F436" s="103"/>
      <c r="G436" s="103"/>
      <c r="H436" s="103"/>
      <c r="I436" s="103"/>
      <c r="J436" s="104">
        <v>5000000</v>
      </c>
      <c r="K436" s="66"/>
      <c r="L436" s="64"/>
      <c r="M436" s="66"/>
      <c r="P436" s="110"/>
      <c r="Q436" s="110"/>
    </row>
    <row r="437" spans="1:17" s="48" customFormat="1" ht="18" customHeight="1">
      <c r="A437" s="62"/>
      <c r="B437" s="69" t="s">
        <v>471</v>
      </c>
      <c r="C437" s="70"/>
      <c r="D437" s="68"/>
      <c r="E437" s="68"/>
      <c r="F437" s="68"/>
      <c r="G437" s="68"/>
      <c r="H437" s="68"/>
      <c r="I437" s="68"/>
      <c r="J437" s="72">
        <v>0.33684315003005488</v>
      </c>
      <c r="K437" s="66"/>
      <c r="L437" s="64"/>
      <c r="M437" s="66"/>
      <c r="P437" s="110"/>
      <c r="Q437" s="110"/>
    </row>
    <row r="439" spans="1:17" ht="18" customHeight="1">
      <c r="A439" s="16">
        <v>9</v>
      </c>
      <c r="B439" s="15" t="s">
        <v>457</v>
      </c>
      <c r="C439" s="14"/>
      <c r="D439" s="14"/>
      <c r="E439" s="12"/>
      <c r="F439" s="13"/>
      <c r="G439" s="13"/>
      <c r="H439" s="13"/>
      <c r="I439" s="13"/>
      <c r="J439" s="49"/>
      <c r="K439" s="49"/>
      <c r="L439" s="50"/>
      <c r="M439" s="49"/>
      <c r="N439" s="51"/>
    </row>
    <row r="440" spans="1:17" ht="18" customHeight="1">
      <c r="A440" s="20">
        <v>13</v>
      </c>
      <c r="B440" s="21" t="s">
        <v>472</v>
      </c>
      <c r="C440" s="22"/>
      <c r="D440" s="22"/>
      <c r="E440" s="23"/>
      <c r="F440" s="24"/>
      <c r="G440" s="24"/>
      <c r="H440" s="24"/>
      <c r="I440" s="24"/>
      <c r="J440" s="52"/>
      <c r="K440" s="52"/>
      <c r="L440" s="53"/>
      <c r="M440" s="52"/>
      <c r="N440" s="54"/>
    </row>
    <row r="441" spans="1:17" ht="18" customHeight="1">
      <c r="A441" s="16">
        <v>17</v>
      </c>
      <c r="B441" s="15" t="s">
        <v>473</v>
      </c>
      <c r="C441" s="14"/>
      <c r="D441" s="14"/>
      <c r="E441" s="12"/>
      <c r="F441" s="13"/>
      <c r="G441" s="13"/>
      <c r="H441" s="13"/>
      <c r="I441" s="13"/>
      <c r="J441" s="49"/>
      <c r="K441" s="49"/>
      <c r="L441" s="50"/>
      <c r="M441" s="49"/>
      <c r="N441" s="51"/>
    </row>
    <row r="442" spans="1:17" ht="18" customHeight="1">
      <c r="A442" s="20">
        <v>29</v>
      </c>
      <c r="B442" s="21" t="s">
        <v>474</v>
      </c>
      <c r="C442" s="22"/>
      <c r="D442" s="22"/>
      <c r="E442" s="23"/>
      <c r="F442" s="24"/>
      <c r="G442" s="24"/>
      <c r="H442" s="24"/>
      <c r="I442" s="24"/>
      <c r="J442" s="52"/>
      <c r="K442" s="52"/>
      <c r="L442" s="53"/>
      <c r="M442" s="52"/>
      <c r="N442" s="54"/>
    </row>
    <row r="443" spans="1:17" ht="18" customHeight="1">
      <c r="A443" s="16">
        <v>26</v>
      </c>
      <c r="B443" s="15" t="s">
        <v>475</v>
      </c>
      <c r="C443" s="14"/>
      <c r="D443" s="14"/>
      <c r="E443" s="12"/>
      <c r="F443" s="13"/>
      <c r="G443" s="13"/>
      <c r="H443" s="13"/>
      <c r="I443" s="13"/>
      <c r="J443" s="49"/>
      <c r="K443" s="49"/>
      <c r="L443" s="50"/>
      <c r="M443" s="49"/>
      <c r="N443" s="51"/>
    </row>
    <row r="444" spans="1:17" ht="18" customHeight="1">
      <c r="A444" s="20">
        <v>18</v>
      </c>
      <c r="B444" s="21" t="s">
        <v>476</v>
      </c>
      <c r="C444" s="22"/>
      <c r="D444" s="22"/>
      <c r="E444" s="23"/>
      <c r="F444" s="24"/>
      <c r="G444" s="24"/>
      <c r="H444" s="24"/>
      <c r="I444" s="24"/>
      <c r="J444" s="52"/>
      <c r="K444" s="52"/>
      <c r="L444" s="53"/>
      <c r="M444" s="52"/>
      <c r="N444" s="54"/>
    </row>
    <row r="445" spans="1:17" ht="18" customHeight="1">
      <c r="A445" s="16">
        <v>14</v>
      </c>
      <c r="B445" s="15" t="s">
        <v>477</v>
      </c>
      <c r="C445" s="14"/>
      <c r="D445" s="14"/>
      <c r="E445" s="12"/>
      <c r="F445" s="13"/>
      <c r="G445" s="13"/>
      <c r="H445" s="13"/>
      <c r="I445" s="13"/>
      <c r="J445" s="49"/>
      <c r="K445" s="49"/>
      <c r="L445" s="50"/>
      <c r="M445" s="49"/>
      <c r="N445" s="51"/>
    </row>
    <row r="446" spans="1:17" ht="18" customHeight="1" thickBot="1">
      <c r="A446" s="25">
        <v>2</v>
      </c>
      <c r="B446" s="21" t="s">
        <v>478</v>
      </c>
      <c r="C446" s="22"/>
      <c r="D446" s="22"/>
      <c r="E446" s="23"/>
      <c r="F446" s="24"/>
      <c r="G446" s="24"/>
      <c r="H446" s="24"/>
      <c r="I446" s="24"/>
      <c r="J446" s="52"/>
      <c r="K446" s="52"/>
      <c r="L446" s="53"/>
      <c r="M446" s="52"/>
      <c r="N446" s="54"/>
    </row>
    <row r="447" spans="1:17" ht="18" customHeight="1" thickTop="1">
      <c r="A447" s="17">
        <f>SUM(A439:A446)</f>
        <v>128</v>
      </c>
      <c r="B447" s="21" t="s">
        <v>456</v>
      </c>
      <c r="C447" s="22"/>
      <c r="D447" s="22"/>
      <c r="E447" s="99"/>
      <c r="F447" s="24"/>
      <c r="G447" s="24"/>
      <c r="H447" s="24"/>
      <c r="I447" s="24"/>
      <c r="J447" s="52"/>
      <c r="K447" s="52"/>
      <c r="L447" s="53"/>
      <c r="M447" s="52"/>
      <c r="N447" s="54"/>
    </row>
    <row r="450" spans="2:2">
      <c r="B450" s="4"/>
    </row>
  </sheetData>
  <pageMargins left="0.69" right="0.18" top="0.54" bottom="0.39" header="0.27" footer="0.17"/>
  <pageSetup scale="95" orientation="landscape" r:id="rId1"/>
  <headerFooter>
    <oddFooter>&amp;CPage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topLeftCell="A6" workbookViewId="0">
      <selection activeCell="A7" sqref="A7"/>
    </sheetView>
  </sheetViews>
  <sheetFormatPr defaultRowHeight="14.5"/>
  <cols>
    <col min="1" max="1" width="92.1796875" customWidth="1"/>
  </cols>
  <sheetData>
    <row r="1" spans="1:1" ht="168" customHeight="1">
      <c r="A1" s="3" t="s">
        <v>1</v>
      </c>
    </row>
    <row r="2" spans="1:1" ht="227.25" customHeight="1">
      <c r="A2" s="3" t="s">
        <v>2</v>
      </c>
    </row>
    <row r="3" spans="1:1" ht="249.75" customHeight="1">
      <c r="A3" s="3" t="s">
        <v>3</v>
      </c>
    </row>
    <row r="4" spans="1:1" ht="263.25" customHeight="1">
      <c r="A4" s="3" t="s">
        <v>4</v>
      </c>
    </row>
    <row r="5" spans="1:1" ht="267.75" customHeight="1">
      <c r="A5" s="3" t="s">
        <v>5</v>
      </c>
    </row>
    <row r="6" spans="1:1" ht="238.5" customHeight="1">
      <c r="A6" s="3" t="s">
        <v>6</v>
      </c>
    </row>
    <row r="7" spans="1:1" ht="259.5" customHeight="1">
      <c r="A7" s="3" t="s">
        <v>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Costs</vt:lpstr>
      <vt:lpstr>SQL</vt:lpstr>
      <vt:lpstr>Costs!Print_Titles</vt:lpstr>
    </vt:vector>
  </TitlesOfParts>
  <Company>State of Wisconsin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Department of Public Instruction</dc:creator>
  <cp:lastModifiedBy>Robert Soldner</cp:lastModifiedBy>
  <cp:lastPrinted>2014-05-14T03:18:51Z</cp:lastPrinted>
  <dcterms:created xsi:type="dcterms:W3CDTF">2014-04-11T13:39:35Z</dcterms:created>
  <dcterms:modified xsi:type="dcterms:W3CDTF">2014-05-14T03:19:51Z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-1920759767</vt:i4>
  </property>
  <property fmtid="{D5CDD505-2E9C-101B-9397-08002B2CF9AE}" pid="3" name="_NewReviewCycle">
    <vt:lpwstr/>
  </property>
  <property fmtid="{D5CDD505-2E9C-101B-9397-08002B2CF9AE}" pid="4" name="_EmailSubject">
    <vt:lpwstr>High Cost Transportation Extract - Updated</vt:lpwstr>
  </property>
  <property fmtid="{D5CDD505-2E9C-101B-9397-08002B2CF9AE}" pid="5" name="_AuthorEmail">
    <vt:lpwstr>William.Evans@dpi.wi.gov</vt:lpwstr>
  </property>
  <property fmtid="{D5CDD505-2E9C-101B-9397-08002B2CF9AE}" pid="6" name="_AuthorEmailDisplayName">
    <vt:lpwstr>Evans, William A.   DPI</vt:lpwstr>
  </property>
  <property fmtid="{D5CDD505-2E9C-101B-9397-08002B2CF9AE}" pid="7" name="_ReviewingToolsShownOnce">
    <vt:lpwstr/>
  </property>
</Properties>
</file>