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2" windowHeight="10548" activeTab="0"/>
  </bookViews>
  <sheets>
    <sheet name="Breakfast_Privates" sheetId="1" r:id="rId1"/>
    <sheet name="Breakfast_PrivateRCCIs" sheetId="2" r:id="rId2"/>
  </sheets>
  <definedNames/>
  <calcPr fullCalcOnLoad="1"/>
</workbook>
</file>

<file path=xl/sharedStrings.xml><?xml version="1.0" encoding="utf-8"?>
<sst xmlns="http://schemas.openxmlformats.org/spreadsheetml/2006/main" count="264" uniqueCount="158">
  <si>
    <t>Academy of Excellence</t>
  </si>
  <si>
    <t xml:space="preserve">40 </t>
  </si>
  <si>
    <t>Akasha</t>
  </si>
  <si>
    <t xml:space="preserve">13 </t>
  </si>
  <si>
    <t>All Saints Catholic School</t>
  </si>
  <si>
    <t xml:space="preserve">34 </t>
  </si>
  <si>
    <t>Assumption BVM School</t>
  </si>
  <si>
    <t xml:space="preserve">05 </t>
  </si>
  <si>
    <t>Atlas Preparatory Academy, Inc.</t>
  </si>
  <si>
    <t>Atonement Lutheran School</t>
  </si>
  <si>
    <t>Benet Lake Child/Adolescent Treatment</t>
  </si>
  <si>
    <t xml:space="preserve">30 </t>
  </si>
  <si>
    <t>Bethlehem Lutheran School</t>
  </si>
  <si>
    <t xml:space="preserve">44 </t>
  </si>
  <si>
    <t>Blessed Sacrament School</t>
  </si>
  <si>
    <t xml:space="preserve">32 </t>
  </si>
  <si>
    <t>Blessed Savior Catholic School</t>
  </si>
  <si>
    <t>Calvary's Christian Academy School</t>
  </si>
  <si>
    <t>Carter's Christian Academy, Inc</t>
  </si>
  <si>
    <t>Cathedral School</t>
  </si>
  <si>
    <t>Catholic East Elementary School</t>
  </si>
  <si>
    <t>Ceria M Travis Acdemy</t>
  </si>
  <si>
    <t>Child Development Center of St Joseph</t>
  </si>
  <si>
    <t>Chileda Institute, Inc.</t>
  </si>
  <si>
    <t>Christian Faith Academyof HigherLearning</t>
  </si>
  <si>
    <t>Christ-St. Peter Lutheran School</t>
  </si>
  <si>
    <t>Clara Mohammed School, Inc.</t>
  </si>
  <si>
    <t>Concordia University School</t>
  </si>
  <si>
    <t>Cottonwood Group Home, Ltd.</t>
  </si>
  <si>
    <t xml:space="preserve">48 </t>
  </si>
  <si>
    <t>CrossTrainers Academy</t>
  </si>
  <si>
    <t>Daughters of the Father Christan Academy</t>
  </si>
  <si>
    <t>Destiny High School</t>
  </si>
  <si>
    <t>Eagle School</t>
  </si>
  <si>
    <t xml:space="preserve">52 </t>
  </si>
  <si>
    <t>Family &amp; Childen's Center</t>
  </si>
  <si>
    <t>Family Services Residential Program</t>
  </si>
  <si>
    <t>Fox Valley Lutheran High School</t>
  </si>
  <si>
    <t>Garden Homes Lutheran School</t>
  </si>
  <si>
    <t>Greater Holy Temple Christian Academy</t>
  </si>
  <si>
    <t>Hickman's Academy Preparatory School</t>
  </si>
  <si>
    <t>Holy Redeemer Christian Academy</t>
  </si>
  <si>
    <t>Holy Wisdom Academy</t>
  </si>
  <si>
    <t>Hope Christian School</t>
  </si>
  <si>
    <t>HOPE Christian School - Fortis</t>
  </si>
  <si>
    <t>Hope Christian School Semper</t>
  </si>
  <si>
    <t>Immanuel Lutheran High School</t>
  </si>
  <si>
    <t xml:space="preserve">18 </t>
  </si>
  <si>
    <t>Immanuel Lutheran School</t>
  </si>
  <si>
    <t xml:space="preserve">71 </t>
  </si>
  <si>
    <t>Indian Community School</t>
  </si>
  <si>
    <t>Institute of Technology and Academics</t>
  </si>
  <si>
    <t>Kenosha Human Development Services</t>
  </si>
  <si>
    <t>Lac Courte Oreilles School</t>
  </si>
  <si>
    <t xml:space="preserve">57 </t>
  </si>
  <si>
    <t>Lad Lake, Inc.</t>
  </si>
  <si>
    <t xml:space="preserve">67 </t>
  </si>
  <si>
    <t>Lighthouse Christian School</t>
  </si>
  <si>
    <t>LSS Homme Youth &amp; Family Programs</t>
  </si>
  <si>
    <t xml:space="preserve">58 </t>
  </si>
  <si>
    <t>Malaika Early Learning Center</t>
  </si>
  <si>
    <t>Menominee Tribal School</t>
  </si>
  <si>
    <t xml:space="preserve">72 </t>
  </si>
  <si>
    <t>Messmer Catholic Schools</t>
  </si>
  <si>
    <t>Milwaukee Seventh-day Adventist School</t>
  </si>
  <si>
    <t>Monroe Co. Shelter Care, Inc.</t>
  </si>
  <si>
    <t xml:space="preserve">41 </t>
  </si>
  <si>
    <t>Mother of Good Counsel Grade School</t>
  </si>
  <si>
    <t>Mount Lebanon Lutheran School</t>
  </si>
  <si>
    <t>New Testament Christian Academy</t>
  </si>
  <si>
    <t>Norris Adolescent Center</t>
  </si>
  <si>
    <t>Northwest Catholic</t>
  </si>
  <si>
    <t>Northwest Lutheran School</t>
  </si>
  <si>
    <t>Northwest Passage LTD</t>
  </si>
  <si>
    <t>Notre Dame Middle School</t>
  </si>
  <si>
    <t>NTC Christian Academy</t>
  </si>
  <si>
    <t xml:space="preserve">35 </t>
  </si>
  <si>
    <t>Oneida Nation School System</t>
  </si>
  <si>
    <t>Operation Fresh Start, Inc.</t>
  </si>
  <si>
    <t>Orion Group Home</t>
  </si>
  <si>
    <t xml:space="preserve">22 </t>
  </si>
  <si>
    <t xml:space="preserve">23 </t>
  </si>
  <si>
    <t>Our Lady Queen of Peace School</t>
  </si>
  <si>
    <t>Parklawn Christian Leadership Academy</t>
  </si>
  <si>
    <t>Peace Lutheran School</t>
  </si>
  <si>
    <t>Prentice House</t>
  </si>
  <si>
    <t xml:space="preserve">02 </t>
  </si>
  <si>
    <t>Prince of Peace School</t>
  </si>
  <si>
    <t>Right Step Inc.</t>
  </si>
  <si>
    <t>Risen Savior Lutheran School</t>
  </si>
  <si>
    <t>Sacred Heart School</t>
  </si>
  <si>
    <t>Sharon Junior Academy</t>
  </si>
  <si>
    <t>Sherman Park Lutheran School /Preschool</t>
  </si>
  <si>
    <t>Siloah Lutheran School</t>
  </si>
  <si>
    <t>Silvercrest Group Home</t>
  </si>
  <si>
    <t xml:space="preserve">70 </t>
  </si>
  <si>
    <t>St. Adalbert School</t>
  </si>
  <si>
    <t>St. Aemilian-Lakeside Inc</t>
  </si>
  <si>
    <t>St. Anthony School</t>
  </si>
  <si>
    <t>St. Catherines School</t>
  </si>
  <si>
    <t>St. Charles School</t>
  </si>
  <si>
    <t xml:space="preserve">62 </t>
  </si>
  <si>
    <t>St. Charles Youth &amp; Family Services</t>
  </si>
  <si>
    <t>St. Francis Children's Center</t>
  </si>
  <si>
    <t>St. Francis of Assisi School</t>
  </si>
  <si>
    <t xml:space="preserve">36 </t>
  </si>
  <si>
    <t>St. Francis School</t>
  </si>
  <si>
    <t xml:space="preserve">47 </t>
  </si>
  <si>
    <t>St. Francis Solanus School</t>
  </si>
  <si>
    <t>St. Gregory Great School</t>
  </si>
  <si>
    <t>St. Jeromes School</t>
  </si>
  <si>
    <t xml:space="preserve">11 </t>
  </si>
  <si>
    <t>St. Joan Antida High School</t>
  </si>
  <si>
    <t>St. John Kanty School</t>
  </si>
  <si>
    <t>St. John's Lutheran School</t>
  </si>
  <si>
    <t xml:space="preserve">28 </t>
  </si>
  <si>
    <t>St. Josaphat Basilica School</t>
  </si>
  <si>
    <t>St. Joseph School Inc</t>
  </si>
  <si>
    <t>St. Joseph's School</t>
  </si>
  <si>
    <t xml:space="preserve">09 </t>
  </si>
  <si>
    <t>St. Marcus Lutheran School</t>
  </si>
  <si>
    <t>St. Margaret Mary School</t>
  </si>
  <si>
    <t>St. Marks Lutheran School</t>
  </si>
  <si>
    <t>St. Martini Lutheran School</t>
  </si>
  <si>
    <t>St. Mary Catholic School</t>
  </si>
  <si>
    <t>St. Mary's School</t>
  </si>
  <si>
    <t>St. Paul Lutheran School</t>
  </si>
  <si>
    <t xml:space="preserve">68 </t>
  </si>
  <si>
    <t>St. Peter Immanuel Lutheran School</t>
  </si>
  <si>
    <t>St. Philip's Lutheran School</t>
  </si>
  <si>
    <t>St. Rafael the Archangel</t>
  </si>
  <si>
    <t>St. Rose and St. Leo Catholic School</t>
  </si>
  <si>
    <t>St. Rose Youth &amp; Family Center, Inc</t>
  </si>
  <si>
    <t>St. Stephen's Ev. Lutheran School</t>
  </si>
  <si>
    <t xml:space="preserve">14 </t>
  </si>
  <si>
    <t>St. Vincent Pallotti School</t>
  </si>
  <si>
    <t>Thorp Catholic School</t>
  </si>
  <si>
    <t xml:space="preserve">10 </t>
  </si>
  <si>
    <t>TransCenter for Youth/El Puente</t>
  </si>
  <si>
    <t>Trinity Lutheran School</t>
  </si>
  <si>
    <t>Unified Catholic Schools</t>
  </si>
  <si>
    <t>Victory Christian Academy</t>
  </si>
  <si>
    <t>Washington DuBois Christian Leadership</t>
  </si>
  <si>
    <t>Word of Life Lutheran School</t>
  </si>
  <si>
    <t>Young Minds Preparatory, Inc</t>
  </si>
  <si>
    <t>County</t>
  </si>
  <si>
    <t>Agency Code</t>
  </si>
  <si>
    <t>SFA Name</t>
  </si>
  <si>
    <t>Enrollment</t>
  </si>
  <si>
    <t># Free</t>
  </si>
  <si>
    <t>% Free</t>
  </si>
  <si>
    <t># Reduced</t>
  </si>
  <si>
    <t>% Reduced</t>
  </si>
  <si>
    <t>Total % F/R</t>
  </si>
  <si>
    <t>Total ADP</t>
  </si>
  <si>
    <t>Free ADP</t>
  </si>
  <si>
    <t>Reduced ADP</t>
  </si>
  <si>
    <t>Paid ADP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</si>
</sst>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6.7109375" style="4" bestFit="1" customWidth="1"/>
    <col min="2" max="2" width="11.421875" style="4" bestFit="1" customWidth="1"/>
    <col min="3" max="3" width="35.8515625" style="0" bestFit="1" customWidth="1"/>
    <col min="4" max="4" width="9.8515625" style="4" bestFit="1" customWidth="1"/>
    <col min="5" max="5" width="6.00390625" style="4" bestFit="1" customWidth="1"/>
    <col min="6" max="6" width="7.00390625" style="4" bestFit="1" customWidth="1"/>
    <col min="7" max="7" width="9.421875" style="4" bestFit="1" customWidth="1"/>
    <col min="8" max="8" width="9.8515625" style="4" bestFit="1" customWidth="1"/>
    <col min="9" max="9" width="10.28125" style="4" bestFit="1" customWidth="1"/>
    <col min="10" max="10" width="9.00390625" style="4" bestFit="1" customWidth="1"/>
    <col min="11" max="11" width="8.28125" style="4" bestFit="1" customWidth="1"/>
    <col min="12" max="12" width="11.7109375" style="4" bestFit="1" customWidth="1"/>
    <col min="13" max="13" width="8.28125" style="4" bestFit="1" customWidth="1"/>
  </cols>
  <sheetData>
    <row r="1" spans="1:13" ht="14.25">
      <c r="A1" s="1" t="s">
        <v>145</v>
      </c>
      <c r="B1" s="1" t="s">
        <v>146</v>
      </c>
      <c r="C1" s="1" t="s">
        <v>147</v>
      </c>
      <c r="D1" s="1" t="s">
        <v>148</v>
      </c>
      <c r="E1" s="1" t="s">
        <v>149</v>
      </c>
      <c r="F1" s="1" t="s">
        <v>150</v>
      </c>
      <c r="G1" s="1" t="s">
        <v>151</v>
      </c>
      <c r="H1" s="1" t="s">
        <v>152</v>
      </c>
      <c r="I1" s="1" t="s">
        <v>153</v>
      </c>
      <c r="J1" s="1" t="s">
        <v>154</v>
      </c>
      <c r="K1" s="1" t="s">
        <v>155</v>
      </c>
      <c r="L1" s="1" t="s">
        <v>156</v>
      </c>
      <c r="M1" s="1" t="s">
        <v>157</v>
      </c>
    </row>
    <row r="2" spans="1:13" ht="14.25">
      <c r="A2" s="3" t="s">
        <v>1</v>
      </c>
      <c r="B2" s="3">
        <v>409870</v>
      </c>
      <c r="C2" s="2" t="s">
        <v>0</v>
      </c>
      <c r="D2" s="3">
        <v>826</v>
      </c>
      <c r="E2" s="3">
        <v>702</v>
      </c>
      <c r="F2" s="5">
        <f>E2/D2</f>
        <v>0.8498789346246973</v>
      </c>
      <c r="G2" s="3">
        <v>13</v>
      </c>
      <c r="H2" s="5">
        <f>G2/D2</f>
        <v>0.015738498789346248</v>
      </c>
      <c r="I2" s="5">
        <f>(E2+G2)/D2</f>
        <v>0.8656174334140436</v>
      </c>
      <c r="J2" s="3">
        <f>SUM(K2+L2+M2)</f>
        <v>508</v>
      </c>
      <c r="K2" s="3">
        <v>462</v>
      </c>
      <c r="L2" s="3">
        <v>9</v>
      </c>
      <c r="M2" s="3">
        <v>37</v>
      </c>
    </row>
    <row r="3" spans="1:13" ht="14.25">
      <c r="A3" s="3" t="s">
        <v>5</v>
      </c>
      <c r="B3" s="3">
        <v>347552</v>
      </c>
      <c r="C3" s="2" t="s">
        <v>4</v>
      </c>
      <c r="D3" s="3">
        <v>207</v>
      </c>
      <c r="E3" s="3">
        <v>8</v>
      </c>
      <c r="F3" s="5">
        <f aca="true" t="shared" si="0" ref="F3:F65">E3/D3</f>
        <v>0.03864734299516908</v>
      </c>
      <c r="G3" s="3">
        <v>4</v>
      </c>
      <c r="H3" s="5">
        <f aca="true" t="shared" si="1" ref="H3:H65">G3/D3</f>
        <v>0.01932367149758454</v>
      </c>
      <c r="I3" s="5">
        <f aca="true" t="shared" si="2" ref="I3:I65">(E3+G3)/D3</f>
        <v>0.057971014492753624</v>
      </c>
      <c r="J3" s="3">
        <f aca="true" t="shared" si="3" ref="J3:J65">SUM(K3+L3+M3)</f>
        <v>7</v>
      </c>
      <c r="K3" s="3">
        <v>1</v>
      </c>
      <c r="L3" s="3">
        <v>0</v>
      </c>
      <c r="M3" s="3">
        <v>6</v>
      </c>
    </row>
    <row r="4" spans="1:13" ht="14.25">
      <c r="A4" s="3" t="s">
        <v>7</v>
      </c>
      <c r="B4" s="3">
        <v>57005</v>
      </c>
      <c r="C4" s="2" t="s">
        <v>6</v>
      </c>
      <c r="D4" s="3">
        <v>73</v>
      </c>
      <c r="E4" s="3">
        <v>9</v>
      </c>
      <c r="F4" s="5">
        <f t="shared" si="0"/>
        <v>0.1232876712328767</v>
      </c>
      <c r="G4" s="3">
        <v>9</v>
      </c>
      <c r="H4" s="5">
        <f t="shared" si="1"/>
        <v>0.1232876712328767</v>
      </c>
      <c r="I4" s="5">
        <f t="shared" si="2"/>
        <v>0.2465753424657534</v>
      </c>
      <c r="J4" s="3">
        <f t="shared" si="3"/>
        <v>32</v>
      </c>
      <c r="K4" s="3">
        <v>6</v>
      </c>
      <c r="L4" s="3">
        <v>5</v>
      </c>
      <c r="M4" s="3">
        <v>21</v>
      </c>
    </row>
    <row r="5" spans="1:13" ht="14.25">
      <c r="A5" s="3" t="s">
        <v>1</v>
      </c>
      <c r="B5" s="3">
        <v>401263</v>
      </c>
      <c r="C5" s="2" t="s">
        <v>8</v>
      </c>
      <c r="D5" s="3">
        <v>857</v>
      </c>
      <c r="E5" s="3">
        <v>773</v>
      </c>
      <c r="F5" s="5">
        <f t="shared" si="0"/>
        <v>0.9019836639439907</v>
      </c>
      <c r="G5" s="3">
        <v>26</v>
      </c>
      <c r="H5" s="5">
        <f t="shared" si="1"/>
        <v>0.030338389731621937</v>
      </c>
      <c r="I5" s="5">
        <f t="shared" si="2"/>
        <v>0.9323220536756126</v>
      </c>
      <c r="J5" s="3">
        <f t="shared" si="3"/>
        <v>501</v>
      </c>
      <c r="K5" s="3">
        <v>459</v>
      </c>
      <c r="L5" s="3">
        <v>13</v>
      </c>
      <c r="M5" s="3">
        <v>29</v>
      </c>
    </row>
    <row r="6" spans="1:13" ht="14.25">
      <c r="A6" s="3" t="s">
        <v>1</v>
      </c>
      <c r="B6" s="3">
        <v>407004</v>
      </c>
      <c r="C6" s="2" t="s">
        <v>9</v>
      </c>
      <c r="D6" s="3">
        <v>297</v>
      </c>
      <c r="E6" s="3">
        <v>216</v>
      </c>
      <c r="F6" s="5">
        <f t="shared" si="0"/>
        <v>0.7272727272727273</v>
      </c>
      <c r="G6" s="3">
        <v>23</v>
      </c>
      <c r="H6" s="5">
        <f t="shared" si="1"/>
        <v>0.07744107744107744</v>
      </c>
      <c r="I6" s="5">
        <f t="shared" si="2"/>
        <v>0.8047138047138047</v>
      </c>
      <c r="J6" s="3">
        <f t="shared" si="3"/>
        <v>116</v>
      </c>
      <c r="K6" s="3">
        <v>94</v>
      </c>
      <c r="L6" s="3">
        <v>7</v>
      </c>
      <c r="M6" s="3">
        <v>15</v>
      </c>
    </row>
    <row r="7" spans="1:13" ht="14.25">
      <c r="A7" s="3" t="s">
        <v>13</v>
      </c>
      <c r="B7" s="3">
        <v>447012</v>
      </c>
      <c r="C7" s="2" t="s">
        <v>12</v>
      </c>
      <c r="D7" s="3">
        <v>55</v>
      </c>
      <c r="E7" s="3">
        <v>3</v>
      </c>
      <c r="F7" s="5">
        <f t="shared" si="0"/>
        <v>0.05454545454545454</v>
      </c>
      <c r="G7" s="3">
        <v>2</v>
      </c>
      <c r="H7" s="5">
        <f t="shared" si="1"/>
        <v>0.03636363636363636</v>
      </c>
      <c r="I7" s="5">
        <f t="shared" si="2"/>
        <v>0.09090909090909091</v>
      </c>
      <c r="J7" s="3">
        <f t="shared" si="3"/>
        <v>13</v>
      </c>
      <c r="K7" s="3">
        <v>1</v>
      </c>
      <c r="L7" s="3">
        <v>1</v>
      </c>
      <c r="M7" s="3">
        <v>11</v>
      </c>
    </row>
    <row r="8" spans="1:13" ht="14.25">
      <c r="A8" s="3" t="s">
        <v>15</v>
      </c>
      <c r="B8" s="3">
        <v>327016</v>
      </c>
      <c r="C8" s="2" t="s">
        <v>14</v>
      </c>
      <c r="D8" s="3">
        <v>173</v>
      </c>
      <c r="E8" s="3">
        <v>10</v>
      </c>
      <c r="F8" s="5">
        <f t="shared" si="0"/>
        <v>0.057803468208092484</v>
      </c>
      <c r="G8" s="3">
        <v>4</v>
      </c>
      <c r="H8" s="5">
        <f t="shared" si="1"/>
        <v>0.023121387283236993</v>
      </c>
      <c r="I8" s="5">
        <f t="shared" si="2"/>
        <v>0.08092485549132948</v>
      </c>
      <c r="J8" s="3">
        <f t="shared" si="3"/>
        <v>16</v>
      </c>
      <c r="K8" s="3">
        <v>1</v>
      </c>
      <c r="L8" s="3">
        <v>2</v>
      </c>
      <c r="M8" s="3">
        <v>13</v>
      </c>
    </row>
    <row r="9" spans="1:13" ht="14.25">
      <c r="A9" s="3" t="s">
        <v>1</v>
      </c>
      <c r="B9" s="3">
        <v>407015</v>
      </c>
      <c r="C9" s="2" t="s">
        <v>14</v>
      </c>
      <c r="D9" s="3">
        <v>184</v>
      </c>
      <c r="E9" s="3">
        <v>159</v>
      </c>
      <c r="F9" s="5">
        <f t="shared" si="0"/>
        <v>0.8641304347826086</v>
      </c>
      <c r="G9" s="3">
        <v>12</v>
      </c>
      <c r="H9" s="5">
        <f t="shared" si="1"/>
        <v>0.06521739130434782</v>
      </c>
      <c r="I9" s="5">
        <f t="shared" si="2"/>
        <v>0.9293478260869565</v>
      </c>
      <c r="J9" s="3">
        <f t="shared" si="3"/>
        <v>37</v>
      </c>
      <c r="K9" s="3">
        <v>33</v>
      </c>
      <c r="L9" s="3">
        <v>2</v>
      </c>
      <c r="M9" s="3">
        <v>2</v>
      </c>
    </row>
    <row r="10" spans="1:13" ht="14.25">
      <c r="A10" s="3" t="s">
        <v>1</v>
      </c>
      <c r="B10" s="3">
        <v>401507</v>
      </c>
      <c r="C10" s="2" t="s">
        <v>16</v>
      </c>
      <c r="D10" s="3">
        <v>824</v>
      </c>
      <c r="E10" s="3">
        <v>727</v>
      </c>
      <c r="F10" s="5">
        <f t="shared" si="0"/>
        <v>0.8822815533980582</v>
      </c>
      <c r="G10" s="3">
        <v>45</v>
      </c>
      <c r="H10" s="5">
        <f t="shared" si="1"/>
        <v>0.05461165048543689</v>
      </c>
      <c r="I10" s="5">
        <f t="shared" si="2"/>
        <v>0.9368932038834952</v>
      </c>
      <c r="J10" s="3">
        <f t="shared" si="3"/>
        <v>382</v>
      </c>
      <c r="K10" s="3">
        <v>344</v>
      </c>
      <c r="L10" s="3">
        <v>19</v>
      </c>
      <c r="M10" s="3">
        <v>19</v>
      </c>
    </row>
    <row r="11" spans="1:13" ht="14.25">
      <c r="A11" s="3" t="s">
        <v>1</v>
      </c>
      <c r="B11" s="3">
        <v>401558</v>
      </c>
      <c r="C11" s="2" t="s">
        <v>17</v>
      </c>
      <c r="D11" s="3">
        <v>69</v>
      </c>
      <c r="E11" s="3">
        <v>69</v>
      </c>
      <c r="F11" s="5">
        <f t="shared" si="0"/>
        <v>1</v>
      </c>
      <c r="G11" s="3">
        <v>0</v>
      </c>
      <c r="H11" s="5">
        <f t="shared" si="1"/>
        <v>0</v>
      </c>
      <c r="I11" s="5">
        <f t="shared" si="2"/>
        <v>1</v>
      </c>
      <c r="J11" s="3">
        <f t="shared" si="3"/>
        <v>69</v>
      </c>
      <c r="K11" s="3">
        <v>69</v>
      </c>
      <c r="L11" s="3">
        <v>0</v>
      </c>
      <c r="M11" s="3">
        <v>0</v>
      </c>
    </row>
    <row r="12" spans="1:13" ht="14.25">
      <c r="A12" s="3" t="s">
        <v>1</v>
      </c>
      <c r="B12" s="3">
        <v>409857</v>
      </c>
      <c r="C12" s="2" t="s">
        <v>18</v>
      </c>
      <c r="D12" s="3">
        <v>176</v>
      </c>
      <c r="E12" s="3">
        <v>174</v>
      </c>
      <c r="F12" s="5">
        <f t="shared" si="0"/>
        <v>0.9886363636363636</v>
      </c>
      <c r="G12" s="3">
        <v>0</v>
      </c>
      <c r="H12" s="5">
        <f t="shared" si="1"/>
        <v>0</v>
      </c>
      <c r="I12" s="5">
        <f t="shared" si="2"/>
        <v>0.9886363636363636</v>
      </c>
      <c r="J12" s="3">
        <f t="shared" si="3"/>
        <v>107</v>
      </c>
      <c r="K12" s="3">
        <v>107</v>
      </c>
      <c r="L12" s="3">
        <v>0</v>
      </c>
      <c r="M12" s="3">
        <v>0</v>
      </c>
    </row>
    <row r="13" spans="1:13" ht="14.25">
      <c r="A13" s="3" t="s">
        <v>15</v>
      </c>
      <c r="B13" s="3">
        <v>327935</v>
      </c>
      <c r="C13" s="2" t="s">
        <v>19</v>
      </c>
      <c r="D13" s="3">
        <v>169</v>
      </c>
      <c r="E13" s="3">
        <v>14</v>
      </c>
      <c r="F13" s="5">
        <f t="shared" si="0"/>
        <v>0.08284023668639054</v>
      </c>
      <c r="G13" s="3">
        <v>3</v>
      </c>
      <c r="H13" s="5">
        <f t="shared" si="1"/>
        <v>0.01775147928994083</v>
      </c>
      <c r="I13" s="5">
        <f t="shared" si="2"/>
        <v>0.10059171597633136</v>
      </c>
      <c r="J13" s="3">
        <f t="shared" si="3"/>
        <v>3</v>
      </c>
      <c r="K13" s="3">
        <v>1</v>
      </c>
      <c r="L13" s="3">
        <v>0</v>
      </c>
      <c r="M13" s="3">
        <v>2</v>
      </c>
    </row>
    <row r="14" spans="1:13" ht="14.25">
      <c r="A14" s="3" t="s">
        <v>1</v>
      </c>
      <c r="B14" s="3">
        <v>407112</v>
      </c>
      <c r="C14" s="2" t="s">
        <v>20</v>
      </c>
      <c r="D14" s="3">
        <v>252</v>
      </c>
      <c r="E14" s="3">
        <v>123</v>
      </c>
      <c r="F14" s="5">
        <f t="shared" si="0"/>
        <v>0.4880952380952381</v>
      </c>
      <c r="G14" s="3">
        <v>30</v>
      </c>
      <c r="H14" s="5">
        <f t="shared" si="1"/>
        <v>0.11904761904761904</v>
      </c>
      <c r="I14" s="5">
        <f t="shared" si="2"/>
        <v>0.6071428571428571</v>
      </c>
      <c r="J14" s="3">
        <f t="shared" si="3"/>
        <v>153</v>
      </c>
      <c r="K14" s="3">
        <v>76</v>
      </c>
      <c r="L14" s="3">
        <v>16</v>
      </c>
      <c r="M14" s="3">
        <v>61</v>
      </c>
    </row>
    <row r="15" spans="1:13" ht="14.25">
      <c r="A15" s="3" t="s">
        <v>1</v>
      </c>
      <c r="B15" s="3">
        <v>402636</v>
      </c>
      <c r="C15" s="2" t="s">
        <v>21</v>
      </c>
      <c r="D15" s="3">
        <v>404</v>
      </c>
      <c r="E15" s="3">
        <v>358</v>
      </c>
      <c r="F15" s="5">
        <f t="shared" si="0"/>
        <v>0.8861386138613861</v>
      </c>
      <c r="G15" s="3">
        <v>0</v>
      </c>
      <c r="H15" s="5">
        <f t="shared" si="1"/>
        <v>0</v>
      </c>
      <c r="I15" s="5">
        <f t="shared" si="2"/>
        <v>0.8861386138613861</v>
      </c>
      <c r="J15" s="3">
        <f t="shared" si="3"/>
        <v>184</v>
      </c>
      <c r="K15" s="3">
        <v>170</v>
      </c>
      <c r="L15" s="3">
        <v>0</v>
      </c>
      <c r="M15" s="3">
        <v>14</v>
      </c>
    </row>
    <row r="16" spans="1:13" ht="14.25">
      <c r="A16" s="3" t="s">
        <v>1</v>
      </c>
      <c r="B16" s="3">
        <v>406805</v>
      </c>
      <c r="C16" s="2" t="s">
        <v>22</v>
      </c>
      <c r="D16" s="3">
        <v>262</v>
      </c>
      <c r="E16" s="3">
        <v>221</v>
      </c>
      <c r="F16" s="5">
        <f t="shared" si="0"/>
        <v>0.8435114503816794</v>
      </c>
      <c r="G16" s="3">
        <v>10</v>
      </c>
      <c r="H16" s="5">
        <f t="shared" si="1"/>
        <v>0.03816793893129771</v>
      </c>
      <c r="I16" s="5">
        <f t="shared" si="2"/>
        <v>0.8816793893129771</v>
      </c>
      <c r="J16" s="3">
        <f t="shared" si="3"/>
        <v>89</v>
      </c>
      <c r="K16" s="3">
        <v>79</v>
      </c>
      <c r="L16" s="3">
        <v>3</v>
      </c>
      <c r="M16" s="3">
        <v>7</v>
      </c>
    </row>
    <row r="17" spans="1:13" ht="14.25">
      <c r="A17" s="3" t="s">
        <v>1</v>
      </c>
      <c r="B17" s="3">
        <v>401384</v>
      </c>
      <c r="C17" s="2" t="s">
        <v>24</v>
      </c>
      <c r="D17" s="3">
        <v>122</v>
      </c>
      <c r="E17" s="3">
        <v>122</v>
      </c>
      <c r="F17" s="5">
        <f t="shared" si="0"/>
        <v>1</v>
      </c>
      <c r="G17" s="3">
        <v>0</v>
      </c>
      <c r="H17" s="5">
        <f t="shared" si="1"/>
        <v>0</v>
      </c>
      <c r="I17" s="5">
        <f t="shared" si="2"/>
        <v>1</v>
      </c>
      <c r="J17" s="3">
        <f t="shared" si="3"/>
        <v>89</v>
      </c>
      <c r="K17" s="3">
        <v>89</v>
      </c>
      <c r="L17" s="3">
        <v>0</v>
      </c>
      <c r="M17" s="3">
        <v>0</v>
      </c>
    </row>
    <row r="18" spans="1:13" ht="14.25">
      <c r="A18" s="3" t="s">
        <v>1</v>
      </c>
      <c r="B18" s="3">
        <v>404024</v>
      </c>
      <c r="C18" s="2" t="s">
        <v>25</v>
      </c>
      <c r="D18" s="3">
        <v>219</v>
      </c>
      <c r="E18" s="3">
        <v>195</v>
      </c>
      <c r="F18" s="5">
        <f t="shared" si="0"/>
        <v>0.8904109589041096</v>
      </c>
      <c r="G18" s="3">
        <v>9</v>
      </c>
      <c r="H18" s="5">
        <f t="shared" si="1"/>
        <v>0.0410958904109589</v>
      </c>
      <c r="I18" s="5">
        <f t="shared" si="2"/>
        <v>0.9315068493150684</v>
      </c>
      <c r="J18" s="3">
        <f t="shared" si="3"/>
        <v>70</v>
      </c>
      <c r="K18" s="3">
        <v>66</v>
      </c>
      <c r="L18" s="3">
        <v>3</v>
      </c>
      <c r="M18" s="3">
        <v>1</v>
      </c>
    </row>
    <row r="19" spans="1:13" ht="14.25">
      <c r="A19" s="3" t="s">
        <v>1</v>
      </c>
      <c r="B19" s="3">
        <v>407105</v>
      </c>
      <c r="C19" s="2" t="s">
        <v>26</v>
      </c>
      <c r="D19" s="3">
        <v>209</v>
      </c>
      <c r="E19" s="3">
        <v>206</v>
      </c>
      <c r="F19" s="5">
        <f t="shared" si="0"/>
        <v>0.9856459330143541</v>
      </c>
      <c r="G19" s="3">
        <v>3</v>
      </c>
      <c r="H19" s="5">
        <f t="shared" si="1"/>
        <v>0.014354066985645933</v>
      </c>
      <c r="I19" s="5">
        <f t="shared" si="2"/>
        <v>1</v>
      </c>
      <c r="J19" s="3">
        <f t="shared" si="3"/>
        <v>170</v>
      </c>
      <c r="K19" s="3">
        <v>168</v>
      </c>
      <c r="L19" s="3">
        <v>2</v>
      </c>
      <c r="M19" s="3">
        <v>0</v>
      </c>
    </row>
    <row r="20" spans="1:13" ht="14.25">
      <c r="A20" s="3" t="s">
        <v>1</v>
      </c>
      <c r="B20" s="3">
        <v>409862</v>
      </c>
      <c r="C20" s="2" t="s">
        <v>27</v>
      </c>
      <c r="D20" s="3">
        <v>410</v>
      </c>
      <c r="E20" s="3">
        <v>332</v>
      </c>
      <c r="F20" s="5">
        <f t="shared" si="0"/>
        <v>0.8097560975609757</v>
      </c>
      <c r="G20" s="3">
        <v>36</v>
      </c>
      <c r="H20" s="5">
        <f t="shared" si="1"/>
        <v>0.08780487804878048</v>
      </c>
      <c r="I20" s="5">
        <f t="shared" si="2"/>
        <v>0.8975609756097561</v>
      </c>
      <c r="J20" s="3">
        <f t="shared" si="3"/>
        <v>352</v>
      </c>
      <c r="K20" s="3">
        <v>289</v>
      </c>
      <c r="L20" s="3">
        <v>26</v>
      </c>
      <c r="M20" s="3">
        <v>37</v>
      </c>
    </row>
    <row r="21" spans="1:13" ht="14.25">
      <c r="A21" s="3" t="s">
        <v>1</v>
      </c>
      <c r="B21" s="3">
        <v>401489</v>
      </c>
      <c r="C21" s="2" t="s">
        <v>30</v>
      </c>
      <c r="D21" s="3">
        <v>165</v>
      </c>
      <c r="E21" s="3">
        <v>160</v>
      </c>
      <c r="F21" s="5">
        <f t="shared" si="0"/>
        <v>0.9696969696969697</v>
      </c>
      <c r="G21" s="3">
        <v>3</v>
      </c>
      <c r="H21" s="5">
        <f t="shared" si="1"/>
        <v>0.01818181818181818</v>
      </c>
      <c r="I21" s="5">
        <f t="shared" si="2"/>
        <v>0.9878787878787879</v>
      </c>
      <c r="J21" s="3">
        <f t="shared" si="3"/>
        <v>141</v>
      </c>
      <c r="K21" s="3">
        <v>137</v>
      </c>
      <c r="L21" s="3">
        <v>3</v>
      </c>
      <c r="M21" s="3">
        <v>1</v>
      </c>
    </row>
    <row r="22" spans="1:13" ht="14.25">
      <c r="A22" s="3" t="s">
        <v>1</v>
      </c>
      <c r="B22" s="3">
        <v>402801</v>
      </c>
      <c r="C22" s="2" t="s">
        <v>31</v>
      </c>
      <c r="D22" s="3">
        <v>236</v>
      </c>
      <c r="E22" s="3">
        <v>219</v>
      </c>
      <c r="F22" s="5">
        <f t="shared" si="0"/>
        <v>0.9279661016949152</v>
      </c>
      <c r="G22" s="3">
        <v>8</v>
      </c>
      <c r="H22" s="5">
        <f t="shared" si="1"/>
        <v>0.03389830508474576</v>
      </c>
      <c r="I22" s="5">
        <f t="shared" si="2"/>
        <v>0.961864406779661</v>
      </c>
      <c r="J22" s="3">
        <f t="shared" si="3"/>
        <v>190</v>
      </c>
      <c r="K22" s="3">
        <v>181</v>
      </c>
      <c r="L22" s="3">
        <v>6</v>
      </c>
      <c r="M22" s="3">
        <v>3</v>
      </c>
    </row>
    <row r="23" spans="1:13" ht="14.25">
      <c r="A23" s="3" t="s">
        <v>1</v>
      </c>
      <c r="B23" s="3">
        <v>409863</v>
      </c>
      <c r="C23" s="2" t="s">
        <v>32</v>
      </c>
      <c r="D23" s="3">
        <v>292</v>
      </c>
      <c r="E23" s="3">
        <v>283</v>
      </c>
      <c r="F23" s="5">
        <f t="shared" si="0"/>
        <v>0.9691780821917808</v>
      </c>
      <c r="G23" s="3">
        <v>6</v>
      </c>
      <c r="H23" s="5">
        <f t="shared" si="1"/>
        <v>0.02054794520547945</v>
      </c>
      <c r="I23" s="5">
        <f t="shared" si="2"/>
        <v>0.9897260273972602</v>
      </c>
      <c r="J23" s="3">
        <f t="shared" si="3"/>
        <v>31</v>
      </c>
      <c r="K23" s="3">
        <v>31</v>
      </c>
      <c r="L23" s="3">
        <v>0</v>
      </c>
      <c r="M23" s="3">
        <v>0</v>
      </c>
    </row>
    <row r="24" spans="1:13" ht="14.25">
      <c r="A24" s="3" t="s">
        <v>34</v>
      </c>
      <c r="B24" s="3">
        <v>527052</v>
      </c>
      <c r="C24" s="2" t="s">
        <v>33</v>
      </c>
      <c r="D24" s="3">
        <v>70</v>
      </c>
      <c r="E24" s="3">
        <v>42</v>
      </c>
      <c r="F24" s="5">
        <f t="shared" si="0"/>
        <v>0.6</v>
      </c>
      <c r="G24" s="3">
        <v>9</v>
      </c>
      <c r="H24" s="5">
        <f t="shared" si="1"/>
        <v>0.12857142857142856</v>
      </c>
      <c r="I24" s="5">
        <f t="shared" si="2"/>
        <v>0.7285714285714285</v>
      </c>
      <c r="J24" s="3">
        <f t="shared" si="3"/>
        <v>51</v>
      </c>
      <c r="K24" s="3">
        <v>37</v>
      </c>
      <c r="L24" s="3">
        <v>5</v>
      </c>
      <c r="M24" s="3">
        <v>9</v>
      </c>
    </row>
    <row r="25" spans="1:13" ht="14.25">
      <c r="A25" s="3" t="s">
        <v>13</v>
      </c>
      <c r="B25" s="3">
        <v>447067</v>
      </c>
      <c r="C25" s="2" t="s">
        <v>37</v>
      </c>
      <c r="D25" s="3">
        <v>550</v>
      </c>
      <c r="E25" s="3">
        <v>31</v>
      </c>
      <c r="F25" s="5">
        <f t="shared" si="0"/>
        <v>0.056363636363636366</v>
      </c>
      <c r="G25" s="3">
        <v>20</v>
      </c>
      <c r="H25" s="5">
        <f t="shared" si="1"/>
        <v>0.03636363636363636</v>
      </c>
      <c r="I25" s="5">
        <f t="shared" si="2"/>
        <v>0.09272727272727273</v>
      </c>
      <c r="J25" s="3">
        <f t="shared" si="3"/>
        <v>16</v>
      </c>
      <c r="K25" s="3">
        <v>4</v>
      </c>
      <c r="L25" s="3">
        <v>5</v>
      </c>
      <c r="M25" s="3">
        <v>7</v>
      </c>
    </row>
    <row r="26" spans="1:13" ht="14.25">
      <c r="A26" s="3" t="s">
        <v>1</v>
      </c>
      <c r="B26" s="3">
        <v>402468</v>
      </c>
      <c r="C26" s="2" t="s">
        <v>38</v>
      </c>
      <c r="D26" s="3">
        <v>250</v>
      </c>
      <c r="E26" s="3">
        <v>198</v>
      </c>
      <c r="F26" s="5">
        <f t="shared" si="0"/>
        <v>0.792</v>
      </c>
      <c r="G26" s="3">
        <v>29</v>
      </c>
      <c r="H26" s="5">
        <f t="shared" si="1"/>
        <v>0.116</v>
      </c>
      <c r="I26" s="5">
        <f t="shared" si="2"/>
        <v>0.908</v>
      </c>
      <c r="J26" s="3">
        <f t="shared" si="3"/>
        <v>61</v>
      </c>
      <c r="K26" s="3">
        <v>55</v>
      </c>
      <c r="L26" s="3">
        <v>4</v>
      </c>
      <c r="M26" s="3">
        <v>2</v>
      </c>
    </row>
    <row r="27" spans="1:13" ht="14.25">
      <c r="A27" s="3" t="s">
        <v>1</v>
      </c>
      <c r="B27" s="3">
        <v>401345</v>
      </c>
      <c r="C27" s="2" t="s">
        <v>39</v>
      </c>
      <c r="D27" s="3">
        <v>692</v>
      </c>
      <c r="E27" s="3">
        <v>671</v>
      </c>
      <c r="F27" s="5">
        <f t="shared" si="0"/>
        <v>0.9696531791907514</v>
      </c>
      <c r="G27" s="3">
        <v>13</v>
      </c>
      <c r="H27" s="5">
        <f t="shared" si="1"/>
        <v>0.01878612716763006</v>
      </c>
      <c r="I27" s="5">
        <f t="shared" si="2"/>
        <v>0.9884393063583815</v>
      </c>
      <c r="J27" s="3">
        <f t="shared" si="3"/>
        <v>624</v>
      </c>
      <c r="K27" s="3">
        <v>605</v>
      </c>
      <c r="L27" s="3">
        <v>12</v>
      </c>
      <c r="M27" s="3">
        <v>7</v>
      </c>
    </row>
    <row r="28" spans="1:13" ht="14.25">
      <c r="A28" s="3" t="s">
        <v>1</v>
      </c>
      <c r="B28" s="3">
        <v>402802</v>
      </c>
      <c r="C28" s="2" t="s">
        <v>40</v>
      </c>
      <c r="D28" s="3">
        <v>311</v>
      </c>
      <c r="E28" s="3">
        <v>307</v>
      </c>
      <c r="F28" s="5">
        <f t="shared" si="0"/>
        <v>0.9871382636655949</v>
      </c>
      <c r="G28" s="3">
        <v>3</v>
      </c>
      <c r="H28" s="5">
        <f t="shared" si="1"/>
        <v>0.00964630225080386</v>
      </c>
      <c r="I28" s="5">
        <f t="shared" si="2"/>
        <v>0.9967845659163987</v>
      </c>
      <c r="J28" s="3">
        <f t="shared" si="3"/>
        <v>226</v>
      </c>
      <c r="K28" s="3">
        <v>224</v>
      </c>
      <c r="L28" s="3">
        <v>2</v>
      </c>
      <c r="M28" s="3">
        <v>0</v>
      </c>
    </row>
    <row r="29" spans="1:13" ht="14.25">
      <c r="A29" s="3" t="s">
        <v>1</v>
      </c>
      <c r="B29" s="3">
        <v>407115</v>
      </c>
      <c r="C29" s="2" t="s">
        <v>41</v>
      </c>
      <c r="D29" s="3">
        <v>518</v>
      </c>
      <c r="E29" s="3">
        <v>509</v>
      </c>
      <c r="F29" s="5">
        <f t="shared" si="0"/>
        <v>0.9826254826254827</v>
      </c>
      <c r="G29" s="3">
        <v>4</v>
      </c>
      <c r="H29" s="5">
        <f t="shared" si="1"/>
        <v>0.007722007722007722</v>
      </c>
      <c r="I29" s="5">
        <f t="shared" si="2"/>
        <v>0.9903474903474904</v>
      </c>
      <c r="J29" s="3">
        <f t="shared" si="3"/>
        <v>114</v>
      </c>
      <c r="K29" s="3">
        <v>112</v>
      </c>
      <c r="L29" s="3">
        <v>0</v>
      </c>
      <c r="M29" s="3">
        <v>2</v>
      </c>
    </row>
    <row r="30" spans="1:13" ht="14.25">
      <c r="A30" s="3" t="s">
        <v>1</v>
      </c>
      <c r="B30" s="3">
        <v>402850</v>
      </c>
      <c r="C30" s="2" t="s">
        <v>42</v>
      </c>
      <c r="D30" s="3">
        <v>268</v>
      </c>
      <c r="E30" s="3">
        <v>222</v>
      </c>
      <c r="F30" s="5">
        <f t="shared" si="0"/>
        <v>0.8283582089552238</v>
      </c>
      <c r="G30" s="3">
        <v>30</v>
      </c>
      <c r="H30" s="5">
        <f t="shared" si="1"/>
        <v>0.11194029850746269</v>
      </c>
      <c r="I30" s="5">
        <f t="shared" si="2"/>
        <v>0.9402985074626866</v>
      </c>
      <c r="J30" s="3">
        <f t="shared" si="3"/>
        <v>112</v>
      </c>
      <c r="K30" s="3">
        <v>98</v>
      </c>
      <c r="L30" s="3">
        <v>9</v>
      </c>
      <c r="M30" s="3">
        <v>5</v>
      </c>
    </row>
    <row r="31" spans="1:13" ht="14.25">
      <c r="A31" s="3" t="s">
        <v>1</v>
      </c>
      <c r="B31" s="3">
        <v>401315</v>
      </c>
      <c r="C31" s="2" t="s">
        <v>43</v>
      </c>
      <c r="D31" s="3">
        <v>552</v>
      </c>
      <c r="E31" s="3">
        <v>518</v>
      </c>
      <c r="F31" s="5">
        <f t="shared" si="0"/>
        <v>0.9384057971014492</v>
      </c>
      <c r="G31" s="3">
        <v>18</v>
      </c>
      <c r="H31" s="5">
        <f t="shared" si="1"/>
        <v>0.03260869565217391</v>
      </c>
      <c r="I31" s="5">
        <f t="shared" si="2"/>
        <v>0.9710144927536232</v>
      </c>
      <c r="J31" s="3">
        <f t="shared" si="3"/>
        <v>453</v>
      </c>
      <c r="K31" s="3">
        <v>424</v>
      </c>
      <c r="L31" s="3">
        <v>16</v>
      </c>
      <c r="M31" s="3">
        <v>13</v>
      </c>
    </row>
    <row r="32" spans="1:13" ht="14.25">
      <c r="A32" s="3" t="s">
        <v>1</v>
      </c>
      <c r="B32" s="3">
        <v>409858</v>
      </c>
      <c r="C32" s="2" t="s">
        <v>44</v>
      </c>
      <c r="D32" s="3">
        <v>343</v>
      </c>
      <c r="E32" s="3">
        <v>303</v>
      </c>
      <c r="F32" s="5">
        <f t="shared" si="0"/>
        <v>0.8833819241982507</v>
      </c>
      <c r="G32" s="3">
        <v>15</v>
      </c>
      <c r="H32" s="5">
        <f t="shared" si="1"/>
        <v>0.043731778425655975</v>
      </c>
      <c r="I32" s="5">
        <f t="shared" si="2"/>
        <v>0.9271137026239067</v>
      </c>
      <c r="J32" s="3">
        <f t="shared" si="3"/>
        <v>275</v>
      </c>
      <c r="K32" s="3">
        <v>247</v>
      </c>
      <c r="L32" s="3">
        <v>12</v>
      </c>
      <c r="M32" s="3">
        <v>16</v>
      </c>
    </row>
    <row r="33" spans="1:13" ht="14.25">
      <c r="A33" s="3" t="s">
        <v>1</v>
      </c>
      <c r="B33" s="3">
        <v>409869</v>
      </c>
      <c r="C33" s="2" t="s">
        <v>45</v>
      </c>
      <c r="D33" s="3">
        <v>190</v>
      </c>
      <c r="E33" s="3">
        <v>184</v>
      </c>
      <c r="F33" s="5">
        <f t="shared" si="0"/>
        <v>0.968421052631579</v>
      </c>
      <c r="G33" s="3">
        <v>3</v>
      </c>
      <c r="H33" s="5">
        <f t="shared" si="1"/>
        <v>0.015789473684210527</v>
      </c>
      <c r="I33" s="5">
        <f t="shared" si="2"/>
        <v>0.9842105263157894</v>
      </c>
      <c r="J33" s="3">
        <f t="shared" si="3"/>
        <v>151</v>
      </c>
      <c r="K33" s="3">
        <v>146</v>
      </c>
      <c r="L33" s="3">
        <v>3</v>
      </c>
      <c r="M33" s="3">
        <v>2</v>
      </c>
    </row>
    <row r="34" spans="1:13" ht="14.25">
      <c r="A34" s="3" t="s">
        <v>47</v>
      </c>
      <c r="B34" s="3">
        <v>187159</v>
      </c>
      <c r="C34" s="2" t="s">
        <v>46</v>
      </c>
      <c r="D34" s="3">
        <v>123</v>
      </c>
      <c r="E34" s="3">
        <v>14</v>
      </c>
      <c r="F34" s="5">
        <f t="shared" si="0"/>
        <v>0.11382113821138211</v>
      </c>
      <c r="G34" s="3">
        <v>19</v>
      </c>
      <c r="H34" s="5">
        <f t="shared" si="1"/>
        <v>0.15447154471544716</v>
      </c>
      <c r="I34" s="5">
        <f t="shared" si="2"/>
        <v>0.2682926829268293</v>
      </c>
      <c r="J34" s="3">
        <f t="shared" si="3"/>
        <v>53</v>
      </c>
      <c r="K34" s="3">
        <v>3</v>
      </c>
      <c r="L34" s="3">
        <v>8</v>
      </c>
      <c r="M34" s="3">
        <v>42</v>
      </c>
    </row>
    <row r="35" spans="1:13" ht="14.25">
      <c r="A35" s="3" t="s">
        <v>49</v>
      </c>
      <c r="B35" s="3">
        <v>717160</v>
      </c>
      <c r="C35" s="2" t="s">
        <v>48</v>
      </c>
      <c r="D35" s="3">
        <v>125</v>
      </c>
      <c r="E35" s="3">
        <v>13</v>
      </c>
      <c r="F35" s="5">
        <f t="shared" si="0"/>
        <v>0.104</v>
      </c>
      <c r="G35" s="3">
        <v>11</v>
      </c>
      <c r="H35" s="5">
        <f t="shared" si="1"/>
        <v>0.088</v>
      </c>
      <c r="I35" s="5">
        <f t="shared" si="2"/>
        <v>0.192</v>
      </c>
      <c r="J35" s="3">
        <f t="shared" si="3"/>
        <v>25</v>
      </c>
      <c r="K35" s="3">
        <v>6</v>
      </c>
      <c r="L35" s="3">
        <v>1</v>
      </c>
      <c r="M35" s="3">
        <v>18</v>
      </c>
    </row>
    <row r="36" spans="1:13" ht="14.25">
      <c r="A36" s="3" t="s">
        <v>1</v>
      </c>
      <c r="B36" s="3">
        <v>407178</v>
      </c>
      <c r="C36" s="2" t="s">
        <v>50</v>
      </c>
      <c r="D36" s="3">
        <v>315</v>
      </c>
      <c r="E36" s="3">
        <v>207</v>
      </c>
      <c r="F36" s="5">
        <f t="shared" si="0"/>
        <v>0.6571428571428571</v>
      </c>
      <c r="G36" s="3">
        <v>23</v>
      </c>
      <c r="H36" s="5">
        <f t="shared" si="1"/>
        <v>0.07301587301587302</v>
      </c>
      <c r="I36" s="5">
        <f t="shared" si="2"/>
        <v>0.7301587301587301</v>
      </c>
      <c r="J36" s="3">
        <f t="shared" si="3"/>
        <v>221</v>
      </c>
      <c r="K36" s="3">
        <v>147</v>
      </c>
      <c r="L36" s="3">
        <v>17</v>
      </c>
      <c r="M36" s="3">
        <v>57</v>
      </c>
    </row>
    <row r="37" spans="1:13" ht="14.25">
      <c r="A37" s="3" t="s">
        <v>1</v>
      </c>
      <c r="B37" s="3">
        <v>401527</v>
      </c>
      <c r="C37" s="2" t="s">
        <v>51</v>
      </c>
      <c r="D37" s="3">
        <v>231</v>
      </c>
      <c r="E37" s="3">
        <v>231</v>
      </c>
      <c r="F37" s="5">
        <f t="shared" si="0"/>
        <v>1</v>
      </c>
      <c r="G37" s="3">
        <v>0</v>
      </c>
      <c r="H37" s="5">
        <f t="shared" si="1"/>
        <v>0</v>
      </c>
      <c r="I37" s="5">
        <f t="shared" si="2"/>
        <v>1</v>
      </c>
      <c r="J37" s="3">
        <f t="shared" si="3"/>
        <v>202</v>
      </c>
      <c r="K37" s="3">
        <v>202</v>
      </c>
      <c r="L37" s="3">
        <v>0</v>
      </c>
      <c r="M37" s="3">
        <v>0</v>
      </c>
    </row>
    <row r="38" spans="1:13" ht="14.25">
      <c r="A38" s="3" t="s">
        <v>54</v>
      </c>
      <c r="B38" s="3">
        <v>577169</v>
      </c>
      <c r="C38" s="2" t="s">
        <v>53</v>
      </c>
      <c r="D38" s="3">
        <v>229</v>
      </c>
      <c r="E38" s="3">
        <v>216</v>
      </c>
      <c r="F38" s="5">
        <f t="shared" si="0"/>
        <v>0.9432314410480349</v>
      </c>
      <c r="G38" s="3">
        <v>4</v>
      </c>
      <c r="H38" s="5">
        <f t="shared" si="1"/>
        <v>0.017467248908296942</v>
      </c>
      <c r="I38" s="5">
        <f t="shared" si="2"/>
        <v>0.9606986899563319</v>
      </c>
      <c r="J38" s="3">
        <f t="shared" si="3"/>
        <v>147</v>
      </c>
      <c r="K38" s="3">
        <v>138</v>
      </c>
      <c r="L38" s="3">
        <v>3</v>
      </c>
      <c r="M38" s="3">
        <v>6</v>
      </c>
    </row>
    <row r="39" spans="1:13" ht="14.25">
      <c r="A39" s="3" t="s">
        <v>3</v>
      </c>
      <c r="B39" s="3">
        <v>131417</v>
      </c>
      <c r="C39" s="2" t="s">
        <v>57</v>
      </c>
      <c r="D39" s="3">
        <v>55</v>
      </c>
      <c r="E39" s="3">
        <v>23</v>
      </c>
      <c r="F39" s="5">
        <f t="shared" si="0"/>
        <v>0.41818181818181815</v>
      </c>
      <c r="G39" s="3">
        <v>13</v>
      </c>
      <c r="H39" s="5">
        <f t="shared" si="1"/>
        <v>0.23636363636363636</v>
      </c>
      <c r="I39" s="5">
        <f t="shared" si="2"/>
        <v>0.6545454545454545</v>
      </c>
      <c r="J39" s="3">
        <f t="shared" si="3"/>
        <v>5</v>
      </c>
      <c r="K39" s="3">
        <v>2</v>
      </c>
      <c r="L39" s="3">
        <v>2</v>
      </c>
      <c r="M39" s="3">
        <v>1</v>
      </c>
    </row>
    <row r="40" spans="1:13" ht="14.25">
      <c r="A40" s="3" t="s">
        <v>1</v>
      </c>
      <c r="B40" s="3">
        <v>406916</v>
      </c>
      <c r="C40" s="2" t="s">
        <v>60</v>
      </c>
      <c r="D40" s="3">
        <v>57</v>
      </c>
      <c r="E40" s="3">
        <v>56</v>
      </c>
      <c r="F40" s="5">
        <f t="shared" si="0"/>
        <v>0.9824561403508771</v>
      </c>
      <c r="G40" s="3">
        <v>0</v>
      </c>
      <c r="H40" s="5">
        <f t="shared" si="1"/>
        <v>0</v>
      </c>
      <c r="I40" s="5">
        <f t="shared" si="2"/>
        <v>0.9824561403508771</v>
      </c>
      <c r="J40" s="3">
        <f t="shared" si="3"/>
        <v>49</v>
      </c>
      <c r="K40" s="3">
        <v>48</v>
      </c>
      <c r="L40" s="3">
        <v>0</v>
      </c>
      <c r="M40" s="3">
        <v>1</v>
      </c>
    </row>
    <row r="41" spans="1:13" ht="14.25">
      <c r="A41" s="3" t="s">
        <v>62</v>
      </c>
      <c r="B41" s="3">
        <v>727381</v>
      </c>
      <c r="C41" s="2" t="s">
        <v>61</v>
      </c>
      <c r="D41" s="3">
        <v>215</v>
      </c>
      <c r="E41" s="3">
        <v>153</v>
      </c>
      <c r="F41" s="5">
        <f t="shared" si="0"/>
        <v>0.7116279069767442</v>
      </c>
      <c r="G41" s="3">
        <v>22</v>
      </c>
      <c r="H41" s="5">
        <f t="shared" si="1"/>
        <v>0.10232558139534884</v>
      </c>
      <c r="I41" s="5">
        <f t="shared" si="2"/>
        <v>0.813953488372093</v>
      </c>
      <c r="J41" s="3">
        <f t="shared" si="3"/>
        <v>114</v>
      </c>
      <c r="K41" s="3">
        <v>84</v>
      </c>
      <c r="L41" s="3">
        <v>11</v>
      </c>
      <c r="M41" s="3">
        <v>19</v>
      </c>
    </row>
    <row r="42" spans="1:13" ht="14.25">
      <c r="A42" s="3" t="s">
        <v>1</v>
      </c>
      <c r="B42" s="3">
        <v>407186</v>
      </c>
      <c r="C42" s="2" t="s">
        <v>63</v>
      </c>
      <c r="D42" s="3">
        <v>1135</v>
      </c>
      <c r="E42" s="3">
        <v>868</v>
      </c>
      <c r="F42" s="5">
        <f t="shared" si="0"/>
        <v>0.7647577092511013</v>
      </c>
      <c r="G42" s="3">
        <v>130</v>
      </c>
      <c r="H42" s="5">
        <f t="shared" si="1"/>
        <v>0.1145374449339207</v>
      </c>
      <c r="I42" s="5">
        <f t="shared" si="2"/>
        <v>0.879295154185022</v>
      </c>
      <c r="J42" s="3">
        <f t="shared" si="3"/>
        <v>507</v>
      </c>
      <c r="K42" s="3">
        <v>397</v>
      </c>
      <c r="L42" s="3">
        <v>54</v>
      </c>
      <c r="M42" s="3">
        <v>56</v>
      </c>
    </row>
    <row r="43" spans="1:13" ht="14.25">
      <c r="A43" s="3" t="s">
        <v>1</v>
      </c>
      <c r="B43" s="3">
        <v>401873</v>
      </c>
      <c r="C43" s="2" t="s">
        <v>64</v>
      </c>
      <c r="D43" s="3">
        <v>150</v>
      </c>
      <c r="E43" s="3">
        <v>96</v>
      </c>
      <c r="F43" s="5">
        <f t="shared" si="0"/>
        <v>0.64</v>
      </c>
      <c r="G43" s="3">
        <v>14</v>
      </c>
      <c r="H43" s="5">
        <f t="shared" si="1"/>
        <v>0.09333333333333334</v>
      </c>
      <c r="I43" s="5">
        <f t="shared" si="2"/>
        <v>0.7333333333333333</v>
      </c>
      <c r="J43" s="3">
        <f t="shared" si="3"/>
        <v>64</v>
      </c>
      <c r="K43" s="3">
        <v>43</v>
      </c>
      <c r="L43" s="3">
        <v>5</v>
      </c>
      <c r="M43" s="3">
        <v>16</v>
      </c>
    </row>
    <row r="44" spans="1:13" ht="14.25">
      <c r="A44" s="3" t="s">
        <v>1</v>
      </c>
      <c r="B44" s="3">
        <v>407196</v>
      </c>
      <c r="C44" s="2" t="s">
        <v>67</v>
      </c>
      <c r="D44" s="3">
        <v>254</v>
      </c>
      <c r="E44" s="3">
        <v>162</v>
      </c>
      <c r="F44" s="5">
        <f t="shared" si="0"/>
        <v>0.6377952755905512</v>
      </c>
      <c r="G44" s="3">
        <v>27</v>
      </c>
      <c r="H44" s="5">
        <f t="shared" si="1"/>
        <v>0.1062992125984252</v>
      </c>
      <c r="I44" s="5">
        <f t="shared" si="2"/>
        <v>0.7440944881889764</v>
      </c>
      <c r="J44" s="3">
        <f t="shared" si="3"/>
        <v>28</v>
      </c>
      <c r="K44" s="3">
        <v>21</v>
      </c>
      <c r="L44" s="3">
        <v>2</v>
      </c>
      <c r="M44" s="3">
        <v>5</v>
      </c>
    </row>
    <row r="45" spans="1:13" ht="14.25">
      <c r="A45" s="3" t="s">
        <v>1</v>
      </c>
      <c r="B45" s="3">
        <v>404022</v>
      </c>
      <c r="C45" s="2" t="s">
        <v>68</v>
      </c>
      <c r="D45" s="3">
        <v>225</v>
      </c>
      <c r="E45" s="3">
        <v>200</v>
      </c>
      <c r="F45" s="5">
        <f t="shared" si="0"/>
        <v>0.8888888888888888</v>
      </c>
      <c r="G45" s="3">
        <v>13</v>
      </c>
      <c r="H45" s="5">
        <f t="shared" si="1"/>
        <v>0.057777777777777775</v>
      </c>
      <c r="I45" s="5">
        <f t="shared" si="2"/>
        <v>0.9466666666666667</v>
      </c>
      <c r="J45" s="3">
        <f t="shared" si="3"/>
        <v>134</v>
      </c>
      <c r="K45" s="3">
        <v>127</v>
      </c>
      <c r="L45" s="3">
        <v>6</v>
      </c>
      <c r="M45" s="3">
        <v>1</v>
      </c>
    </row>
    <row r="46" spans="1:13" ht="14.25">
      <c r="A46" s="3" t="s">
        <v>1</v>
      </c>
      <c r="B46" s="3">
        <v>409864</v>
      </c>
      <c r="C46" s="2" t="s">
        <v>69</v>
      </c>
      <c r="D46" s="3">
        <v>139</v>
      </c>
      <c r="E46" s="3">
        <v>55</v>
      </c>
      <c r="F46" s="5">
        <f t="shared" si="0"/>
        <v>0.39568345323741005</v>
      </c>
      <c r="G46" s="3">
        <v>12</v>
      </c>
      <c r="H46" s="5">
        <f t="shared" si="1"/>
        <v>0.08633093525179857</v>
      </c>
      <c r="I46" s="5">
        <f t="shared" si="2"/>
        <v>0.48201438848920863</v>
      </c>
      <c r="J46" s="3">
        <f t="shared" si="3"/>
        <v>20</v>
      </c>
      <c r="K46" s="3">
        <v>8</v>
      </c>
      <c r="L46" s="3">
        <v>2</v>
      </c>
      <c r="M46" s="3">
        <v>10</v>
      </c>
    </row>
    <row r="47" spans="1:13" ht="14.25">
      <c r="A47" s="3" t="s">
        <v>1</v>
      </c>
      <c r="B47" s="3">
        <v>407215</v>
      </c>
      <c r="C47" s="2" t="s">
        <v>71</v>
      </c>
      <c r="D47" s="3">
        <v>281</v>
      </c>
      <c r="E47" s="3">
        <v>213</v>
      </c>
      <c r="F47" s="5">
        <f t="shared" si="0"/>
        <v>0.7580071174377224</v>
      </c>
      <c r="G47" s="3">
        <v>28</v>
      </c>
      <c r="H47" s="5">
        <f t="shared" si="1"/>
        <v>0.099644128113879</v>
      </c>
      <c r="I47" s="5">
        <f t="shared" si="2"/>
        <v>0.8576512455516014</v>
      </c>
      <c r="J47" s="3">
        <f t="shared" si="3"/>
        <v>169</v>
      </c>
      <c r="K47" s="3">
        <v>129</v>
      </c>
      <c r="L47" s="3">
        <v>18</v>
      </c>
      <c r="M47" s="3">
        <v>22</v>
      </c>
    </row>
    <row r="48" spans="1:13" ht="14.25">
      <c r="A48" s="3" t="s">
        <v>1</v>
      </c>
      <c r="B48" s="3">
        <v>407205</v>
      </c>
      <c r="C48" s="2" t="s">
        <v>72</v>
      </c>
      <c r="D48" s="3">
        <v>260</v>
      </c>
      <c r="E48" s="3">
        <v>198</v>
      </c>
      <c r="F48" s="5">
        <f t="shared" si="0"/>
        <v>0.7615384615384615</v>
      </c>
      <c r="G48" s="3">
        <v>28</v>
      </c>
      <c r="H48" s="5">
        <f t="shared" si="1"/>
        <v>0.1076923076923077</v>
      </c>
      <c r="I48" s="5">
        <f t="shared" si="2"/>
        <v>0.8692307692307693</v>
      </c>
      <c r="J48" s="3">
        <f t="shared" si="3"/>
        <v>236</v>
      </c>
      <c r="K48" s="3">
        <v>180</v>
      </c>
      <c r="L48" s="3">
        <v>24</v>
      </c>
      <c r="M48" s="3">
        <v>32</v>
      </c>
    </row>
    <row r="49" spans="1:13" ht="14.25">
      <c r="A49" s="3" t="s">
        <v>1</v>
      </c>
      <c r="B49" s="3">
        <v>401095</v>
      </c>
      <c r="C49" s="2" t="s">
        <v>74</v>
      </c>
      <c r="D49" s="3">
        <v>266</v>
      </c>
      <c r="E49" s="3">
        <v>200</v>
      </c>
      <c r="F49" s="5">
        <f t="shared" si="0"/>
        <v>0.7518796992481203</v>
      </c>
      <c r="G49" s="3">
        <v>48</v>
      </c>
      <c r="H49" s="5">
        <f t="shared" si="1"/>
        <v>0.18045112781954886</v>
      </c>
      <c r="I49" s="5">
        <f t="shared" si="2"/>
        <v>0.9323308270676691</v>
      </c>
      <c r="J49" s="3">
        <f t="shared" si="3"/>
        <v>71</v>
      </c>
      <c r="K49" s="3">
        <v>58</v>
      </c>
      <c r="L49" s="3">
        <v>9</v>
      </c>
      <c r="M49" s="3">
        <v>4</v>
      </c>
    </row>
    <row r="50" spans="1:13" ht="14.25">
      <c r="A50" s="3" t="s">
        <v>76</v>
      </c>
      <c r="B50" s="3">
        <v>352540</v>
      </c>
      <c r="C50" s="2" t="s">
        <v>75</v>
      </c>
      <c r="D50" s="3">
        <v>10</v>
      </c>
      <c r="E50" s="3">
        <v>5</v>
      </c>
      <c r="F50" s="5">
        <f t="shared" si="0"/>
        <v>0.5</v>
      </c>
      <c r="G50" s="3">
        <v>1</v>
      </c>
      <c r="H50" s="5">
        <f t="shared" si="1"/>
        <v>0.1</v>
      </c>
      <c r="I50" s="5">
        <f t="shared" si="2"/>
        <v>0.6</v>
      </c>
      <c r="J50" s="3">
        <f t="shared" si="3"/>
        <v>3</v>
      </c>
      <c r="K50" s="3">
        <v>2</v>
      </c>
      <c r="L50" s="3">
        <v>1</v>
      </c>
      <c r="M50" s="3">
        <v>0</v>
      </c>
    </row>
    <row r="51" spans="1:13" ht="14.25">
      <c r="A51" s="3" t="s">
        <v>13</v>
      </c>
      <c r="B51" s="3">
        <v>447223</v>
      </c>
      <c r="C51" s="2" t="s">
        <v>77</v>
      </c>
      <c r="D51" s="3">
        <v>410</v>
      </c>
      <c r="E51" s="3">
        <v>317</v>
      </c>
      <c r="F51" s="5">
        <f t="shared" si="0"/>
        <v>0.7731707317073171</v>
      </c>
      <c r="G51" s="3">
        <v>29</v>
      </c>
      <c r="H51" s="5">
        <f t="shared" si="1"/>
        <v>0.07073170731707316</v>
      </c>
      <c r="I51" s="5">
        <f t="shared" si="2"/>
        <v>0.8439024390243902</v>
      </c>
      <c r="J51" s="3">
        <f t="shared" si="3"/>
        <v>212</v>
      </c>
      <c r="K51" s="3">
        <v>171</v>
      </c>
      <c r="L51" s="3">
        <v>10</v>
      </c>
      <c r="M51" s="3">
        <v>31</v>
      </c>
    </row>
    <row r="52" spans="1:13" ht="14.25">
      <c r="A52" s="3" t="s">
        <v>1</v>
      </c>
      <c r="B52" s="3">
        <v>407236</v>
      </c>
      <c r="C52" s="2" t="s">
        <v>82</v>
      </c>
      <c r="D52" s="3">
        <v>176</v>
      </c>
      <c r="E52" s="3">
        <v>135</v>
      </c>
      <c r="F52" s="5">
        <f t="shared" si="0"/>
        <v>0.7670454545454546</v>
      </c>
      <c r="G52" s="3">
        <v>14</v>
      </c>
      <c r="H52" s="5">
        <f t="shared" si="1"/>
        <v>0.07954545454545454</v>
      </c>
      <c r="I52" s="5">
        <f t="shared" si="2"/>
        <v>0.8465909090909091</v>
      </c>
      <c r="J52" s="3">
        <f t="shared" si="3"/>
        <v>84</v>
      </c>
      <c r="K52" s="3">
        <v>80</v>
      </c>
      <c r="L52" s="3">
        <v>2</v>
      </c>
      <c r="M52" s="3">
        <v>2</v>
      </c>
    </row>
    <row r="53" spans="1:13" ht="14.25">
      <c r="A53" s="3" t="s">
        <v>1</v>
      </c>
      <c r="B53" s="3">
        <v>402873</v>
      </c>
      <c r="C53" s="2" t="s">
        <v>83</v>
      </c>
      <c r="D53" s="3">
        <v>152</v>
      </c>
      <c r="E53" s="3">
        <v>133</v>
      </c>
      <c r="F53" s="5">
        <f t="shared" si="0"/>
        <v>0.875</v>
      </c>
      <c r="G53" s="3">
        <v>10</v>
      </c>
      <c r="H53" s="5">
        <f t="shared" si="1"/>
        <v>0.06578947368421052</v>
      </c>
      <c r="I53" s="5">
        <f t="shared" si="2"/>
        <v>0.9407894736842105</v>
      </c>
      <c r="J53" s="3">
        <f t="shared" si="3"/>
        <v>59</v>
      </c>
      <c r="K53" s="3">
        <v>51</v>
      </c>
      <c r="L53" s="3">
        <v>6</v>
      </c>
      <c r="M53" s="3">
        <v>2</v>
      </c>
    </row>
    <row r="54" spans="1:13" ht="14.25">
      <c r="A54" s="3" t="s">
        <v>5</v>
      </c>
      <c r="B54" s="3">
        <v>347247</v>
      </c>
      <c r="C54" s="2" t="s">
        <v>84</v>
      </c>
      <c r="D54" s="3">
        <v>91</v>
      </c>
      <c r="E54" s="3">
        <v>20</v>
      </c>
      <c r="F54" s="5">
        <f t="shared" si="0"/>
        <v>0.21978021978021978</v>
      </c>
      <c r="G54" s="3">
        <v>8</v>
      </c>
      <c r="H54" s="5">
        <f t="shared" si="1"/>
        <v>0.08791208791208792</v>
      </c>
      <c r="I54" s="5">
        <f t="shared" si="2"/>
        <v>0.3076923076923077</v>
      </c>
      <c r="J54" s="3">
        <f t="shared" si="3"/>
        <v>13</v>
      </c>
      <c r="K54" s="3">
        <v>5</v>
      </c>
      <c r="L54" s="3">
        <v>2</v>
      </c>
      <c r="M54" s="3">
        <v>6</v>
      </c>
    </row>
    <row r="55" spans="1:13" ht="14.25">
      <c r="A55" s="3" t="s">
        <v>1</v>
      </c>
      <c r="B55" s="3">
        <v>407618</v>
      </c>
      <c r="C55" s="2" t="s">
        <v>87</v>
      </c>
      <c r="D55" s="3">
        <v>508</v>
      </c>
      <c r="E55" s="3">
        <v>502</v>
      </c>
      <c r="F55" s="5">
        <f t="shared" si="0"/>
        <v>0.9881889763779528</v>
      </c>
      <c r="G55" s="3">
        <v>2</v>
      </c>
      <c r="H55" s="5">
        <f t="shared" si="1"/>
        <v>0.003937007874015748</v>
      </c>
      <c r="I55" s="5">
        <f t="shared" si="2"/>
        <v>0.9921259842519685</v>
      </c>
      <c r="J55" s="3">
        <f t="shared" si="3"/>
        <v>467</v>
      </c>
      <c r="K55" s="3">
        <v>461</v>
      </c>
      <c r="L55" s="3">
        <v>2</v>
      </c>
      <c r="M55" s="3">
        <v>4</v>
      </c>
    </row>
    <row r="56" spans="1:13" ht="14.25">
      <c r="A56" s="3" t="s">
        <v>1</v>
      </c>
      <c r="B56" s="3">
        <v>401530</v>
      </c>
      <c r="C56" s="2" t="s">
        <v>88</v>
      </c>
      <c r="D56" s="3">
        <v>217</v>
      </c>
      <c r="E56" s="3">
        <v>209</v>
      </c>
      <c r="F56" s="5">
        <f t="shared" si="0"/>
        <v>0.9631336405529954</v>
      </c>
      <c r="G56" s="3">
        <v>7</v>
      </c>
      <c r="H56" s="5">
        <f t="shared" si="1"/>
        <v>0.03225806451612903</v>
      </c>
      <c r="I56" s="5">
        <f t="shared" si="2"/>
        <v>0.9953917050691244</v>
      </c>
      <c r="J56" s="3">
        <f t="shared" si="3"/>
        <v>177</v>
      </c>
      <c r="K56" s="3">
        <v>171</v>
      </c>
      <c r="L56" s="3">
        <v>5</v>
      </c>
      <c r="M56" s="3">
        <v>1</v>
      </c>
    </row>
    <row r="57" spans="1:13" ht="14.25">
      <c r="A57" s="3" t="s">
        <v>1</v>
      </c>
      <c r="B57" s="3">
        <v>401351</v>
      </c>
      <c r="C57" s="2" t="s">
        <v>89</v>
      </c>
      <c r="D57" s="3">
        <v>234</v>
      </c>
      <c r="E57" s="3">
        <v>209</v>
      </c>
      <c r="F57" s="5">
        <f t="shared" si="0"/>
        <v>0.8931623931623932</v>
      </c>
      <c r="G57" s="3">
        <v>9</v>
      </c>
      <c r="H57" s="5">
        <f t="shared" si="1"/>
        <v>0.038461538461538464</v>
      </c>
      <c r="I57" s="5">
        <f t="shared" si="2"/>
        <v>0.9316239316239316</v>
      </c>
      <c r="J57" s="3">
        <f t="shared" si="3"/>
        <v>147</v>
      </c>
      <c r="K57" s="3">
        <v>130</v>
      </c>
      <c r="L57" s="3">
        <v>5</v>
      </c>
      <c r="M57" s="3">
        <v>12</v>
      </c>
    </row>
    <row r="58" spans="1:13" ht="14.25">
      <c r="A58" s="3" t="s">
        <v>59</v>
      </c>
      <c r="B58" s="3">
        <v>587282</v>
      </c>
      <c r="C58" s="2" t="s">
        <v>90</v>
      </c>
      <c r="D58" s="3">
        <v>67</v>
      </c>
      <c r="E58" s="3">
        <v>28</v>
      </c>
      <c r="F58" s="5">
        <f t="shared" si="0"/>
        <v>0.417910447761194</v>
      </c>
      <c r="G58" s="3">
        <v>8</v>
      </c>
      <c r="H58" s="5">
        <f t="shared" si="1"/>
        <v>0.11940298507462686</v>
      </c>
      <c r="I58" s="5">
        <f t="shared" si="2"/>
        <v>0.5373134328358209</v>
      </c>
      <c r="J58" s="3">
        <f t="shared" si="3"/>
        <v>14</v>
      </c>
      <c r="K58" s="3">
        <v>10</v>
      </c>
      <c r="L58" s="3">
        <v>1</v>
      </c>
      <c r="M58" s="3">
        <v>3</v>
      </c>
    </row>
    <row r="59" spans="1:13" ht="14.25">
      <c r="A59" s="3" t="s">
        <v>1</v>
      </c>
      <c r="B59" s="3">
        <v>407299</v>
      </c>
      <c r="C59" s="2" t="s">
        <v>91</v>
      </c>
      <c r="D59" s="3">
        <v>47</v>
      </c>
      <c r="E59" s="3">
        <v>43</v>
      </c>
      <c r="F59" s="5">
        <f t="shared" si="0"/>
        <v>0.9148936170212766</v>
      </c>
      <c r="G59" s="3">
        <v>0</v>
      </c>
      <c r="H59" s="5">
        <f t="shared" si="1"/>
        <v>0</v>
      </c>
      <c r="I59" s="5">
        <f t="shared" si="2"/>
        <v>0.9148936170212766</v>
      </c>
      <c r="J59" s="3">
        <f t="shared" si="3"/>
        <v>39</v>
      </c>
      <c r="K59" s="3">
        <v>36</v>
      </c>
      <c r="L59" s="3">
        <v>0</v>
      </c>
      <c r="M59" s="3">
        <v>3</v>
      </c>
    </row>
    <row r="60" spans="1:13" ht="14.25">
      <c r="A60" s="3" t="s">
        <v>1</v>
      </c>
      <c r="B60" s="3">
        <v>401167</v>
      </c>
      <c r="C60" s="2" t="s">
        <v>92</v>
      </c>
      <c r="D60" s="3">
        <v>306</v>
      </c>
      <c r="E60" s="3">
        <v>279</v>
      </c>
      <c r="F60" s="5">
        <f t="shared" si="0"/>
        <v>0.9117647058823529</v>
      </c>
      <c r="G60" s="3">
        <v>19</v>
      </c>
      <c r="H60" s="5">
        <f t="shared" si="1"/>
        <v>0.06209150326797386</v>
      </c>
      <c r="I60" s="5">
        <f t="shared" si="2"/>
        <v>0.9738562091503268</v>
      </c>
      <c r="J60" s="3">
        <f t="shared" si="3"/>
        <v>260</v>
      </c>
      <c r="K60" s="3">
        <v>238</v>
      </c>
      <c r="L60" s="3">
        <v>15</v>
      </c>
      <c r="M60" s="3">
        <v>7</v>
      </c>
    </row>
    <row r="61" spans="1:13" ht="14.25">
      <c r="A61" s="3" t="s">
        <v>1</v>
      </c>
      <c r="B61" s="3">
        <v>407311</v>
      </c>
      <c r="C61" s="2" t="s">
        <v>93</v>
      </c>
      <c r="D61" s="3">
        <v>249</v>
      </c>
      <c r="E61" s="3">
        <v>218</v>
      </c>
      <c r="F61" s="5">
        <f t="shared" si="0"/>
        <v>0.8755020080321285</v>
      </c>
      <c r="G61" s="3">
        <v>12</v>
      </c>
      <c r="H61" s="5">
        <f t="shared" si="1"/>
        <v>0.04819277108433735</v>
      </c>
      <c r="I61" s="5">
        <f t="shared" si="2"/>
        <v>0.9236947791164659</v>
      </c>
      <c r="J61" s="3">
        <f t="shared" si="3"/>
        <v>84</v>
      </c>
      <c r="K61" s="3">
        <v>76</v>
      </c>
      <c r="L61" s="3">
        <v>4</v>
      </c>
      <c r="M61" s="3">
        <v>4</v>
      </c>
    </row>
    <row r="62" spans="1:13" ht="14.25">
      <c r="A62" s="3" t="s">
        <v>1</v>
      </c>
      <c r="B62" s="3">
        <v>407330</v>
      </c>
      <c r="C62" s="2" t="s">
        <v>96</v>
      </c>
      <c r="D62" s="3">
        <v>490</v>
      </c>
      <c r="E62" s="3">
        <v>436</v>
      </c>
      <c r="F62" s="5">
        <f t="shared" si="0"/>
        <v>0.889795918367347</v>
      </c>
      <c r="G62" s="3">
        <v>39</v>
      </c>
      <c r="H62" s="5">
        <f t="shared" si="1"/>
        <v>0.07959183673469387</v>
      </c>
      <c r="I62" s="5">
        <f t="shared" si="2"/>
        <v>0.9693877551020408</v>
      </c>
      <c r="J62" s="3">
        <f t="shared" si="3"/>
        <v>473</v>
      </c>
      <c r="K62" s="3">
        <v>422</v>
      </c>
      <c r="L62" s="3">
        <v>37</v>
      </c>
      <c r="M62" s="3">
        <v>14</v>
      </c>
    </row>
    <row r="63" spans="1:13" ht="14.25">
      <c r="A63" s="3" t="s">
        <v>1</v>
      </c>
      <c r="B63" s="3">
        <v>407375</v>
      </c>
      <c r="C63" s="2" t="s">
        <v>98</v>
      </c>
      <c r="D63" s="3">
        <v>1848</v>
      </c>
      <c r="E63" s="3">
        <v>1679</v>
      </c>
      <c r="F63" s="5">
        <f t="shared" si="0"/>
        <v>0.9085497835497836</v>
      </c>
      <c r="G63" s="3">
        <v>97</v>
      </c>
      <c r="H63" s="5">
        <f t="shared" si="1"/>
        <v>0.05248917748917749</v>
      </c>
      <c r="I63" s="5">
        <f t="shared" si="2"/>
        <v>0.961038961038961</v>
      </c>
      <c r="J63" s="3">
        <f t="shared" si="3"/>
        <v>1713</v>
      </c>
      <c r="K63" s="3">
        <v>1563</v>
      </c>
      <c r="L63" s="3">
        <v>89</v>
      </c>
      <c r="M63" s="3">
        <v>61</v>
      </c>
    </row>
    <row r="64" spans="1:13" ht="14.25">
      <c r="A64" s="3" t="s">
        <v>1</v>
      </c>
      <c r="B64" s="3">
        <v>407406</v>
      </c>
      <c r="C64" s="2" t="s">
        <v>99</v>
      </c>
      <c r="D64" s="3">
        <v>209</v>
      </c>
      <c r="E64" s="3">
        <v>204</v>
      </c>
      <c r="F64" s="5">
        <f t="shared" si="0"/>
        <v>0.9760765550239234</v>
      </c>
      <c r="G64" s="3">
        <v>3</v>
      </c>
      <c r="H64" s="5">
        <f t="shared" si="1"/>
        <v>0.014354066985645933</v>
      </c>
      <c r="I64" s="5">
        <f t="shared" si="2"/>
        <v>0.9904306220095693</v>
      </c>
      <c r="J64" s="3">
        <f t="shared" si="3"/>
        <v>129</v>
      </c>
      <c r="K64" s="3">
        <v>126</v>
      </c>
      <c r="L64" s="3">
        <v>1</v>
      </c>
      <c r="M64" s="3">
        <v>2</v>
      </c>
    </row>
    <row r="65" spans="1:13" ht="14.25">
      <c r="A65" s="3" t="s">
        <v>101</v>
      </c>
      <c r="B65" s="3">
        <v>627417</v>
      </c>
      <c r="C65" s="2" t="s">
        <v>100</v>
      </c>
      <c r="D65" s="3">
        <v>30</v>
      </c>
      <c r="E65" s="3">
        <v>7</v>
      </c>
      <c r="F65" s="5">
        <f t="shared" si="0"/>
        <v>0.23333333333333334</v>
      </c>
      <c r="G65" s="3">
        <v>1</v>
      </c>
      <c r="H65" s="5">
        <f t="shared" si="1"/>
        <v>0.03333333333333333</v>
      </c>
      <c r="I65" s="5">
        <f t="shared" si="2"/>
        <v>0.26666666666666666</v>
      </c>
      <c r="J65" s="3">
        <f t="shared" si="3"/>
        <v>14</v>
      </c>
      <c r="K65" s="3">
        <v>6</v>
      </c>
      <c r="L65" s="3">
        <v>0</v>
      </c>
      <c r="M65" s="3">
        <v>8</v>
      </c>
    </row>
    <row r="66" spans="1:13" ht="14.25">
      <c r="A66" s="3" t="s">
        <v>1</v>
      </c>
      <c r="B66" s="3">
        <v>407442</v>
      </c>
      <c r="C66" s="2" t="s">
        <v>103</v>
      </c>
      <c r="D66" s="3">
        <v>130</v>
      </c>
      <c r="E66" s="3">
        <v>18</v>
      </c>
      <c r="F66" s="5">
        <f aca="true" t="shared" si="4" ref="F66:F100">E66/D66</f>
        <v>0.13846153846153847</v>
      </c>
      <c r="G66" s="3">
        <v>0</v>
      </c>
      <c r="H66" s="5">
        <f aca="true" t="shared" si="5" ref="H66:H100">G66/D66</f>
        <v>0</v>
      </c>
      <c r="I66" s="5">
        <f aca="true" t="shared" si="6" ref="I66:I100">(E66+G66)/D66</f>
        <v>0.13846153846153847</v>
      </c>
      <c r="J66" s="3">
        <f aca="true" t="shared" si="7" ref="J66:J100">SUM(K66+L66+M66)</f>
        <v>75</v>
      </c>
      <c r="K66" s="3">
        <v>7</v>
      </c>
      <c r="L66" s="3">
        <v>0</v>
      </c>
      <c r="M66" s="3">
        <v>68</v>
      </c>
    </row>
    <row r="67" spans="1:13" ht="14.25">
      <c r="A67" s="3" t="s">
        <v>105</v>
      </c>
      <c r="B67" s="3">
        <v>367673</v>
      </c>
      <c r="C67" s="2" t="s">
        <v>104</v>
      </c>
      <c r="D67" s="3">
        <v>402</v>
      </c>
      <c r="E67" s="3">
        <v>2</v>
      </c>
      <c r="F67" s="5">
        <f t="shared" si="4"/>
        <v>0.004975124378109453</v>
      </c>
      <c r="G67" s="3">
        <v>4</v>
      </c>
      <c r="H67" s="5">
        <f t="shared" si="5"/>
        <v>0.009950248756218905</v>
      </c>
      <c r="I67" s="5">
        <f t="shared" si="6"/>
        <v>0.014925373134328358</v>
      </c>
      <c r="J67" s="3">
        <f t="shared" si="7"/>
        <v>22</v>
      </c>
      <c r="K67" s="3">
        <v>1</v>
      </c>
      <c r="L67" s="3">
        <v>1</v>
      </c>
      <c r="M67" s="3">
        <v>20</v>
      </c>
    </row>
    <row r="68" spans="1:13" ht="14.25">
      <c r="A68" s="3" t="s">
        <v>107</v>
      </c>
      <c r="B68" s="3">
        <v>477445</v>
      </c>
      <c r="C68" s="2" t="s">
        <v>106</v>
      </c>
      <c r="D68" s="3">
        <v>115</v>
      </c>
      <c r="E68" s="3">
        <v>3</v>
      </c>
      <c r="F68" s="5">
        <f t="shared" si="4"/>
        <v>0.02608695652173913</v>
      </c>
      <c r="G68" s="3">
        <v>2</v>
      </c>
      <c r="H68" s="5">
        <f t="shared" si="5"/>
        <v>0.017391304347826087</v>
      </c>
      <c r="I68" s="5">
        <f t="shared" si="6"/>
        <v>0.043478260869565216</v>
      </c>
      <c r="J68" s="3">
        <f t="shared" si="7"/>
        <v>26</v>
      </c>
      <c r="K68" s="3">
        <v>2</v>
      </c>
      <c r="L68" s="3">
        <v>2</v>
      </c>
      <c r="M68" s="3">
        <v>22</v>
      </c>
    </row>
    <row r="69" spans="1:13" ht="14.25">
      <c r="A69" s="3" t="s">
        <v>54</v>
      </c>
      <c r="B69" s="3">
        <v>577447</v>
      </c>
      <c r="C69" s="2" t="s">
        <v>108</v>
      </c>
      <c r="D69" s="3">
        <v>28</v>
      </c>
      <c r="E69" s="3">
        <v>24</v>
      </c>
      <c r="F69" s="5">
        <f t="shared" si="4"/>
        <v>0.8571428571428571</v>
      </c>
      <c r="G69" s="3">
        <v>4</v>
      </c>
      <c r="H69" s="5">
        <f t="shared" si="5"/>
        <v>0.14285714285714285</v>
      </c>
      <c r="I69" s="5">
        <f t="shared" si="6"/>
        <v>1</v>
      </c>
      <c r="J69" s="3">
        <f t="shared" si="7"/>
        <v>25</v>
      </c>
      <c r="K69" s="3">
        <v>21</v>
      </c>
      <c r="L69" s="3">
        <v>4</v>
      </c>
      <c r="M69" s="3">
        <v>0</v>
      </c>
    </row>
    <row r="70" spans="1:13" ht="14.25">
      <c r="A70" s="3" t="s">
        <v>1</v>
      </c>
      <c r="B70" s="3">
        <v>407466</v>
      </c>
      <c r="C70" s="2" t="s">
        <v>109</v>
      </c>
      <c r="D70" s="3">
        <v>303</v>
      </c>
      <c r="E70" s="3">
        <v>140</v>
      </c>
      <c r="F70" s="5">
        <f t="shared" si="4"/>
        <v>0.46204620462046203</v>
      </c>
      <c r="G70" s="3">
        <v>19</v>
      </c>
      <c r="H70" s="5">
        <f t="shared" si="5"/>
        <v>0.0627062706270627</v>
      </c>
      <c r="I70" s="5">
        <f t="shared" si="6"/>
        <v>0.5247524752475248</v>
      </c>
      <c r="J70" s="3">
        <f t="shared" si="7"/>
        <v>74</v>
      </c>
      <c r="K70" s="3">
        <v>70</v>
      </c>
      <c r="L70" s="3">
        <v>1</v>
      </c>
      <c r="M70" s="3">
        <v>3</v>
      </c>
    </row>
    <row r="71" spans="1:13" ht="14.25">
      <c r="A71" s="3" t="s">
        <v>111</v>
      </c>
      <c r="B71" s="3">
        <v>117497</v>
      </c>
      <c r="C71" s="2" t="s">
        <v>110</v>
      </c>
      <c r="D71" s="3">
        <v>141</v>
      </c>
      <c r="E71" s="3">
        <v>20</v>
      </c>
      <c r="F71" s="5">
        <f t="shared" si="4"/>
        <v>0.14184397163120568</v>
      </c>
      <c r="G71" s="3">
        <v>6</v>
      </c>
      <c r="H71" s="5">
        <f t="shared" si="5"/>
        <v>0.0425531914893617</v>
      </c>
      <c r="I71" s="5">
        <f t="shared" si="6"/>
        <v>0.18439716312056736</v>
      </c>
      <c r="J71" s="3">
        <f t="shared" si="7"/>
        <v>14</v>
      </c>
      <c r="K71" s="3">
        <v>5</v>
      </c>
      <c r="L71" s="3">
        <v>4</v>
      </c>
      <c r="M71" s="3">
        <v>5</v>
      </c>
    </row>
    <row r="72" spans="1:13" ht="14.25">
      <c r="A72" s="3" t="s">
        <v>1</v>
      </c>
      <c r="B72" s="3">
        <v>407501</v>
      </c>
      <c r="C72" s="2" t="s">
        <v>112</v>
      </c>
      <c r="D72" s="3">
        <v>248</v>
      </c>
      <c r="E72" s="3">
        <v>233</v>
      </c>
      <c r="F72" s="5">
        <f t="shared" si="4"/>
        <v>0.9395161290322581</v>
      </c>
      <c r="G72" s="3">
        <v>10</v>
      </c>
      <c r="H72" s="5">
        <f t="shared" si="5"/>
        <v>0.04032258064516129</v>
      </c>
      <c r="I72" s="5">
        <f t="shared" si="6"/>
        <v>0.9798387096774194</v>
      </c>
      <c r="J72" s="3">
        <f t="shared" si="7"/>
        <v>89</v>
      </c>
      <c r="K72" s="3">
        <v>84</v>
      </c>
      <c r="L72" s="3">
        <v>4</v>
      </c>
      <c r="M72" s="3">
        <v>1</v>
      </c>
    </row>
    <row r="73" spans="1:13" ht="14.25">
      <c r="A73" s="3" t="s">
        <v>1</v>
      </c>
      <c r="B73" s="3">
        <v>407560</v>
      </c>
      <c r="C73" s="2" t="s">
        <v>113</v>
      </c>
      <c r="D73" s="3">
        <v>208</v>
      </c>
      <c r="E73" s="3">
        <v>165</v>
      </c>
      <c r="F73" s="5">
        <f t="shared" si="4"/>
        <v>0.7932692307692307</v>
      </c>
      <c r="G73" s="3">
        <v>36</v>
      </c>
      <c r="H73" s="5">
        <f t="shared" si="5"/>
        <v>0.17307692307692307</v>
      </c>
      <c r="I73" s="5">
        <f t="shared" si="6"/>
        <v>0.9663461538461539</v>
      </c>
      <c r="J73" s="3">
        <f t="shared" si="7"/>
        <v>193</v>
      </c>
      <c r="K73" s="3">
        <v>153</v>
      </c>
      <c r="L73" s="3">
        <v>33</v>
      </c>
      <c r="M73" s="3">
        <v>7</v>
      </c>
    </row>
    <row r="74" spans="1:13" ht="14.25">
      <c r="A74" s="3" t="s">
        <v>115</v>
      </c>
      <c r="B74" s="3">
        <v>287532</v>
      </c>
      <c r="C74" s="2" t="s">
        <v>114</v>
      </c>
      <c r="D74" s="3">
        <v>101</v>
      </c>
      <c r="E74" s="3">
        <v>16</v>
      </c>
      <c r="F74" s="5">
        <f t="shared" si="4"/>
        <v>0.15841584158415842</v>
      </c>
      <c r="G74" s="3">
        <v>5</v>
      </c>
      <c r="H74" s="5">
        <f t="shared" si="5"/>
        <v>0.04950495049504951</v>
      </c>
      <c r="I74" s="5">
        <f t="shared" si="6"/>
        <v>0.2079207920792079</v>
      </c>
      <c r="J74" s="3">
        <f t="shared" si="7"/>
        <v>20</v>
      </c>
      <c r="K74" s="3">
        <v>7</v>
      </c>
      <c r="L74" s="3">
        <v>0</v>
      </c>
      <c r="M74" s="3">
        <v>13</v>
      </c>
    </row>
    <row r="75" spans="1:13" ht="14.25">
      <c r="A75" s="3" t="s">
        <v>1</v>
      </c>
      <c r="B75" s="3">
        <v>407562</v>
      </c>
      <c r="C75" s="2" t="s">
        <v>116</v>
      </c>
      <c r="D75" s="3">
        <v>257</v>
      </c>
      <c r="E75" s="3">
        <v>228</v>
      </c>
      <c r="F75" s="5">
        <f t="shared" si="4"/>
        <v>0.8871595330739299</v>
      </c>
      <c r="G75" s="3">
        <v>11</v>
      </c>
      <c r="H75" s="5">
        <f t="shared" si="5"/>
        <v>0.042801556420233464</v>
      </c>
      <c r="I75" s="5">
        <f t="shared" si="6"/>
        <v>0.9299610894941635</v>
      </c>
      <c r="J75" s="3">
        <f t="shared" si="7"/>
        <v>122</v>
      </c>
      <c r="K75" s="3">
        <v>109</v>
      </c>
      <c r="L75" s="3">
        <v>6</v>
      </c>
      <c r="M75" s="3">
        <v>7</v>
      </c>
    </row>
    <row r="76" spans="1:13" ht="14.25">
      <c r="A76" s="3" t="s">
        <v>7</v>
      </c>
      <c r="B76" s="3">
        <v>57984</v>
      </c>
      <c r="C76" s="2" t="s">
        <v>117</v>
      </c>
      <c r="D76" s="3">
        <v>89</v>
      </c>
      <c r="E76" s="3">
        <v>23</v>
      </c>
      <c r="F76" s="5">
        <f t="shared" si="4"/>
        <v>0.25842696629213485</v>
      </c>
      <c r="G76" s="3">
        <v>0</v>
      </c>
      <c r="H76" s="5">
        <f t="shared" si="5"/>
        <v>0</v>
      </c>
      <c r="I76" s="5">
        <f t="shared" si="6"/>
        <v>0.25842696629213485</v>
      </c>
      <c r="J76" s="3">
        <f t="shared" si="7"/>
        <v>41</v>
      </c>
      <c r="K76" s="3">
        <v>18</v>
      </c>
      <c r="L76" s="3">
        <v>0</v>
      </c>
      <c r="M76" s="3">
        <v>23</v>
      </c>
    </row>
    <row r="77" spans="1:13" ht="14.25">
      <c r="A77" s="3" t="s">
        <v>119</v>
      </c>
      <c r="B77" s="3">
        <v>97589</v>
      </c>
      <c r="C77" s="2" t="s">
        <v>118</v>
      </c>
      <c r="D77" s="3">
        <v>33</v>
      </c>
      <c r="E77" s="3">
        <v>15</v>
      </c>
      <c r="F77" s="5">
        <f t="shared" si="4"/>
        <v>0.45454545454545453</v>
      </c>
      <c r="G77" s="3">
        <v>6</v>
      </c>
      <c r="H77" s="5">
        <f t="shared" si="5"/>
        <v>0.18181818181818182</v>
      </c>
      <c r="I77" s="5">
        <f t="shared" si="6"/>
        <v>0.6363636363636364</v>
      </c>
      <c r="J77" s="3">
        <f t="shared" si="7"/>
        <v>28</v>
      </c>
      <c r="K77" s="3">
        <v>13</v>
      </c>
      <c r="L77" s="3">
        <v>5</v>
      </c>
      <c r="M77" s="3">
        <v>10</v>
      </c>
    </row>
    <row r="78" spans="1:13" ht="14.25">
      <c r="A78" s="3" t="s">
        <v>1</v>
      </c>
      <c r="B78" s="3">
        <v>407646</v>
      </c>
      <c r="C78" s="2" t="s">
        <v>120</v>
      </c>
      <c r="D78" s="3">
        <v>699</v>
      </c>
      <c r="E78" s="3">
        <v>578</v>
      </c>
      <c r="F78" s="5">
        <f t="shared" si="4"/>
        <v>0.82689556509299</v>
      </c>
      <c r="G78" s="3">
        <v>67</v>
      </c>
      <c r="H78" s="5">
        <f t="shared" si="5"/>
        <v>0.09585121602288985</v>
      </c>
      <c r="I78" s="5">
        <f t="shared" si="6"/>
        <v>0.9227467811158798</v>
      </c>
      <c r="J78" s="3">
        <f t="shared" si="7"/>
        <v>333</v>
      </c>
      <c r="K78" s="3">
        <v>275</v>
      </c>
      <c r="L78" s="3">
        <v>28</v>
      </c>
      <c r="M78" s="3">
        <v>30</v>
      </c>
    </row>
    <row r="79" spans="1:13" ht="14.25">
      <c r="A79" s="3" t="s">
        <v>1</v>
      </c>
      <c r="B79" s="3">
        <v>407636</v>
      </c>
      <c r="C79" s="2" t="s">
        <v>121</v>
      </c>
      <c r="D79" s="3">
        <v>270</v>
      </c>
      <c r="E79" s="3">
        <v>165</v>
      </c>
      <c r="F79" s="5">
        <f t="shared" si="4"/>
        <v>0.6111111111111112</v>
      </c>
      <c r="G79" s="3">
        <v>29</v>
      </c>
      <c r="H79" s="5">
        <f t="shared" si="5"/>
        <v>0.10740740740740741</v>
      </c>
      <c r="I79" s="5">
        <f t="shared" si="6"/>
        <v>0.7185185185185186</v>
      </c>
      <c r="J79" s="3">
        <f t="shared" si="7"/>
        <v>40</v>
      </c>
      <c r="K79" s="3">
        <v>28</v>
      </c>
      <c r="L79" s="3">
        <v>4</v>
      </c>
      <c r="M79" s="3">
        <v>8</v>
      </c>
    </row>
    <row r="80" spans="1:13" ht="14.25">
      <c r="A80" s="3" t="s">
        <v>115</v>
      </c>
      <c r="B80" s="3">
        <v>287638</v>
      </c>
      <c r="C80" s="2" t="s">
        <v>122</v>
      </c>
      <c r="D80" s="3">
        <v>265</v>
      </c>
      <c r="E80" s="3">
        <v>77</v>
      </c>
      <c r="F80" s="5">
        <f t="shared" si="4"/>
        <v>0.29056603773584905</v>
      </c>
      <c r="G80" s="3">
        <v>16</v>
      </c>
      <c r="H80" s="5">
        <f t="shared" si="5"/>
        <v>0.06037735849056604</v>
      </c>
      <c r="I80" s="5">
        <f t="shared" si="6"/>
        <v>0.35094339622641507</v>
      </c>
      <c r="J80" s="3">
        <f t="shared" si="7"/>
        <v>51</v>
      </c>
      <c r="K80" s="3">
        <v>33</v>
      </c>
      <c r="L80" s="3">
        <v>5</v>
      </c>
      <c r="M80" s="3">
        <v>13</v>
      </c>
    </row>
    <row r="81" spans="1:13" ht="14.25">
      <c r="A81" s="3" t="s">
        <v>1</v>
      </c>
      <c r="B81" s="3">
        <v>407642</v>
      </c>
      <c r="C81" s="2" t="s">
        <v>123</v>
      </c>
      <c r="D81" s="3">
        <v>269</v>
      </c>
      <c r="E81" s="3">
        <v>256</v>
      </c>
      <c r="F81" s="5">
        <f t="shared" si="4"/>
        <v>0.9516728624535316</v>
      </c>
      <c r="G81" s="3">
        <v>7</v>
      </c>
      <c r="H81" s="5">
        <f t="shared" si="5"/>
        <v>0.026022304832713755</v>
      </c>
      <c r="I81" s="5">
        <f t="shared" si="6"/>
        <v>0.9776951672862454</v>
      </c>
      <c r="J81" s="3">
        <f t="shared" si="7"/>
        <v>238</v>
      </c>
      <c r="K81" s="3">
        <v>230</v>
      </c>
      <c r="L81" s="3">
        <v>6</v>
      </c>
      <c r="M81" s="3">
        <v>2</v>
      </c>
    </row>
    <row r="82" spans="1:13" ht="14.25">
      <c r="A82" s="3" t="s">
        <v>66</v>
      </c>
      <c r="B82" s="3">
        <v>417670</v>
      </c>
      <c r="C82" s="2" t="s">
        <v>124</v>
      </c>
      <c r="D82" s="3">
        <v>197</v>
      </c>
      <c r="E82" s="3">
        <v>20</v>
      </c>
      <c r="F82" s="5">
        <f t="shared" si="4"/>
        <v>0.10152284263959391</v>
      </c>
      <c r="G82" s="3">
        <v>6</v>
      </c>
      <c r="H82" s="5">
        <f t="shared" si="5"/>
        <v>0.030456852791878174</v>
      </c>
      <c r="I82" s="5">
        <f t="shared" si="6"/>
        <v>0.1319796954314721</v>
      </c>
      <c r="J82" s="3">
        <f t="shared" si="7"/>
        <v>14</v>
      </c>
      <c r="K82" s="3">
        <v>5</v>
      </c>
      <c r="L82" s="3">
        <v>0</v>
      </c>
      <c r="M82" s="3">
        <v>9</v>
      </c>
    </row>
    <row r="83" spans="1:13" ht="14.25">
      <c r="A83" s="3" t="s">
        <v>76</v>
      </c>
      <c r="B83" s="3">
        <v>357712</v>
      </c>
      <c r="C83" s="2" t="s">
        <v>125</v>
      </c>
      <c r="D83" s="3">
        <v>98</v>
      </c>
      <c r="E83" s="3">
        <v>12</v>
      </c>
      <c r="F83" s="5">
        <f t="shared" si="4"/>
        <v>0.12244897959183673</v>
      </c>
      <c r="G83" s="3">
        <v>2</v>
      </c>
      <c r="H83" s="5">
        <f t="shared" si="5"/>
        <v>0.02040816326530612</v>
      </c>
      <c r="I83" s="5">
        <f t="shared" si="6"/>
        <v>0.14285714285714285</v>
      </c>
      <c r="J83" s="3">
        <f t="shared" si="7"/>
        <v>10</v>
      </c>
      <c r="K83" s="3">
        <v>5</v>
      </c>
      <c r="L83" s="3">
        <v>1</v>
      </c>
      <c r="M83" s="3">
        <v>4</v>
      </c>
    </row>
    <row r="84" spans="1:13" ht="14.25">
      <c r="A84" s="3" t="s">
        <v>80</v>
      </c>
      <c r="B84" s="3">
        <v>227706</v>
      </c>
      <c r="C84" s="2" t="s">
        <v>125</v>
      </c>
      <c r="D84" s="3">
        <v>72</v>
      </c>
      <c r="E84" s="3">
        <v>23</v>
      </c>
      <c r="F84" s="5">
        <f t="shared" si="4"/>
        <v>0.3194444444444444</v>
      </c>
      <c r="G84" s="3">
        <v>7</v>
      </c>
      <c r="H84" s="5">
        <f t="shared" si="5"/>
        <v>0.09722222222222222</v>
      </c>
      <c r="I84" s="5">
        <f t="shared" si="6"/>
        <v>0.4166666666666667</v>
      </c>
      <c r="J84" s="3">
        <f t="shared" si="7"/>
        <v>7</v>
      </c>
      <c r="K84" s="3">
        <v>3</v>
      </c>
      <c r="L84" s="3">
        <v>2</v>
      </c>
      <c r="M84" s="3">
        <v>2</v>
      </c>
    </row>
    <row r="85" spans="1:13" ht="14.25">
      <c r="A85" s="3" t="s">
        <v>127</v>
      </c>
      <c r="B85" s="3">
        <v>687821</v>
      </c>
      <c r="C85" s="2" t="s">
        <v>126</v>
      </c>
      <c r="D85" s="3">
        <v>115</v>
      </c>
      <c r="E85" s="3">
        <v>33</v>
      </c>
      <c r="F85" s="5">
        <f t="shared" si="4"/>
        <v>0.28695652173913044</v>
      </c>
      <c r="G85" s="3">
        <v>7</v>
      </c>
      <c r="H85" s="5">
        <f t="shared" si="5"/>
        <v>0.06086956521739131</v>
      </c>
      <c r="I85" s="5">
        <f t="shared" si="6"/>
        <v>0.34782608695652173</v>
      </c>
      <c r="J85" s="3">
        <f t="shared" si="7"/>
        <v>16</v>
      </c>
      <c r="K85" s="3">
        <v>12</v>
      </c>
      <c r="L85" s="3">
        <v>1</v>
      </c>
      <c r="M85" s="3">
        <v>3</v>
      </c>
    </row>
    <row r="86" spans="1:13" ht="14.25">
      <c r="A86" s="3" t="s">
        <v>1</v>
      </c>
      <c r="B86" s="3">
        <v>407834</v>
      </c>
      <c r="C86" s="2" t="s">
        <v>128</v>
      </c>
      <c r="D86" s="3">
        <v>222</v>
      </c>
      <c r="E86" s="3">
        <v>199</v>
      </c>
      <c r="F86" s="5">
        <f t="shared" si="4"/>
        <v>0.8963963963963963</v>
      </c>
      <c r="G86" s="3">
        <v>3</v>
      </c>
      <c r="H86" s="5">
        <f t="shared" si="5"/>
        <v>0.013513513513513514</v>
      </c>
      <c r="I86" s="5">
        <f t="shared" si="6"/>
        <v>0.9099099099099099</v>
      </c>
      <c r="J86" s="3">
        <f t="shared" si="7"/>
        <v>133</v>
      </c>
      <c r="K86" s="3">
        <v>124</v>
      </c>
      <c r="L86" s="3">
        <v>3</v>
      </c>
      <c r="M86" s="3">
        <v>6</v>
      </c>
    </row>
    <row r="87" spans="1:13" ht="14.25">
      <c r="A87" s="3" t="s">
        <v>1</v>
      </c>
      <c r="B87" s="3">
        <v>407038</v>
      </c>
      <c r="C87" s="2" t="s">
        <v>129</v>
      </c>
      <c r="D87" s="3">
        <v>125</v>
      </c>
      <c r="E87" s="3">
        <v>109</v>
      </c>
      <c r="F87" s="5">
        <f t="shared" si="4"/>
        <v>0.872</v>
      </c>
      <c r="G87" s="3">
        <v>5</v>
      </c>
      <c r="H87" s="5">
        <f t="shared" si="5"/>
        <v>0.04</v>
      </c>
      <c r="I87" s="5">
        <f t="shared" si="6"/>
        <v>0.912</v>
      </c>
      <c r="J87" s="3">
        <f t="shared" si="7"/>
        <v>43</v>
      </c>
      <c r="K87" s="3">
        <v>42</v>
      </c>
      <c r="L87" s="3">
        <v>1</v>
      </c>
      <c r="M87" s="3">
        <v>0</v>
      </c>
    </row>
    <row r="88" spans="1:13" ht="14.25">
      <c r="A88" s="3" t="s">
        <v>1</v>
      </c>
      <c r="B88" s="3">
        <v>407096</v>
      </c>
      <c r="C88" s="2" t="s">
        <v>130</v>
      </c>
      <c r="D88" s="3">
        <v>430</v>
      </c>
      <c r="E88" s="3">
        <v>390</v>
      </c>
      <c r="F88" s="5">
        <f t="shared" si="4"/>
        <v>0.9069767441860465</v>
      </c>
      <c r="G88" s="3">
        <v>32</v>
      </c>
      <c r="H88" s="5">
        <f t="shared" si="5"/>
        <v>0.07441860465116279</v>
      </c>
      <c r="I88" s="5">
        <f t="shared" si="6"/>
        <v>0.9813953488372092</v>
      </c>
      <c r="J88" s="3">
        <f t="shared" si="7"/>
        <v>359</v>
      </c>
      <c r="K88" s="3">
        <v>327</v>
      </c>
      <c r="L88" s="3">
        <v>27</v>
      </c>
      <c r="M88" s="3">
        <v>5</v>
      </c>
    </row>
    <row r="89" spans="1:13" ht="14.25">
      <c r="A89" s="3" t="s">
        <v>1</v>
      </c>
      <c r="B89" s="3">
        <v>407883</v>
      </c>
      <c r="C89" s="2" t="s">
        <v>131</v>
      </c>
      <c r="D89" s="3">
        <v>450</v>
      </c>
      <c r="E89" s="3">
        <v>418</v>
      </c>
      <c r="F89" s="5">
        <f t="shared" si="4"/>
        <v>0.9288888888888889</v>
      </c>
      <c r="G89" s="3">
        <v>16</v>
      </c>
      <c r="H89" s="5">
        <f t="shared" si="5"/>
        <v>0.035555555555555556</v>
      </c>
      <c r="I89" s="5">
        <f t="shared" si="6"/>
        <v>0.9644444444444444</v>
      </c>
      <c r="J89" s="3">
        <f t="shared" si="7"/>
        <v>283</v>
      </c>
      <c r="K89" s="3">
        <v>266</v>
      </c>
      <c r="L89" s="3">
        <v>9</v>
      </c>
      <c r="M89" s="3">
        <v>8</v>
      </c>
    </row>
    <row r="90" spans="1:13" ht="14.25">
      <c r="A90" s="3" t="s">
        <v>134</v>
      </c>
      <c r="B90" s="3">
        <v>147899</v>
      </c>
      <c r="C90" s="2" t="s">
        <v>133</v>
      </c>
      <c r="D90" s="3">
        <v>144</v>
      </c>
      <c r="E90" s="3">
        <v>38</v>
      </c>
      <c r="F90" s="5">
        <f t="shared" si="4"/>
        <v>0.2638888888888889</v>
      </c>
      <c r="G90" s="3">
        <v>8</v>
      </c>
      <c r="H90" s="5">
        <f t="shared" si="5"/>
        <v>0.05555555555555555</v>
      </c>
      <c r="I90" s="5">
        <f t="shared" si="6"/>
        <v>0.3194444444444444</v>
      </c>
      <c r="J90" s="3">
        <f t="shared" si="7"/>
        <v>14</v>
      </c>
      <c r="K90" s="3">
        <v>3</v>
      </c>
      <c r="L90" s="3">
        <v>2</v>
      </c>
      <c r="M90" s="3">
        <v>9</v>
      </c>
    </row>
    <row r="91" spans="1:13" ht="14.25">
      <c r="A91" s="3" t="s">
        <v>1</v>
      </c>
      <c r="B91" s="3">
        <v>407370</v>
      </c>
      <c r="C91" s="2" t="s">
        <v>135</v>
      </c>
      <c r="D91" s="3">
        <v>213</v>
      </c>
      <c r="E91" s="3">
        <v>133</v>
      </c>
      <c r="F91" s="5">
        <f t="shared" si="4"/>
        <v>0.6244131455399061</v>
      </c>
      <c r="G91" s="3">
        <v>27</v>
      </c>
      <c r="H91" s="5">
        <f t="shared" si="5"/>
        <v>0.1267605633802817</v>
      </c>
      <c r="I91" s="5">
        <f t="shared" si="6"/>
        <v>0.7511737089201878</v>
      </c>
      <c r="J91" s="3">
        <f t="shared" si="7"/>
        <v>67</v>
      </c>
      <c r="K91" s="3">
        <v>48</v>
      </c>
      <c r="L91" s="3">
        <v>7</v>
      </c>
      <c r="M91" s="3">
        <v>12</v>
      </c>
    </row>
    <row r="92" spans="1:13" ht="14.25">
      <c r="A92" s="3" t="s">
        <v>137</v>
      </c>
      <c r="B92" s="3">
        <v>107949</v>
      </c>
      <c r="C92" s="2" t="s">
        <v>136</v>
      </c>
      <c r="D92" s="3">
        <v>58</v>
      </c>
      <c r="E92" s="3">
        <v>15</v>
      </c>
      <c r="F92" s="5">
        <f t="shared" si="4"/>
        <v>0.25862068965517243</v>
      </c>
      <c r="G92" s="3">
        <v>12</v>
      </c>
      <c r="H92" s="5">
        <f t="shared" si="5"/>
        <v>0.20689655172413793</v>
      </c>
      <c r="I92" s="5">
        <f t="shared" si="6"/>
        <v>0.46551724137931033</v>
      </c>
      <c r="J92" s="3">
        <f t="shared" si="7"/>
        <v>20</v>
      </c>
      <c r="K92" s="3">
        <v>10</v>
      </c>
      <c r="L92" s="3">
        <v>4</v>
      </c>
      <c r="M92" s="3">
        <v>6</v>
      </c>
    </row>
    <row r="93" spans="1:13" ht="14.25">
      <c r="A93" s="3" t="s">
        <v>1</v>
      </c>
      <c r="B93" s="3">
        <v>408718</v>
      </c>
      <c r="C93" s="2" t="s">
        <v>138</v>
      </c>
      <c r="D93" s="3">
        <v>106</v>
      </c>
      <c r="E93" s="3">
        <v>88</v>
      </c>
      <c r="F93" s="5">
        <f t="shared" si="4"/>
        <v>0.8301886792452831</v>
      </c>
      <c r="G93" s="3">
        <v>8</v>
      </c>
      <c r="H93" s="5">
        <f t="shared" si="5"/>
        <v>0.07547169811320754</v>
      </c>
      <c r="I93" s="5">
        <f t="shared" si="6"/>
        <v>0.9056603773584906</v>
      </c>
      <c r="J93" s="3">
        <f t="shared" si="7"/>
        <v>27</v>
      </c>
      <c r="K93" s="3">
        <v>21</v>
      </c>
      <c r="L93" s="3">
        <v>2</v>
      </c>
      <c r="M93" s="3">
        <v>4</v>
      </c>
    </row>
    <row r="94" spans="1:13" ht="14.25">
      <c r="A94" s="3" t="s">
        <v>95</v>
      </c>
      <c r="B94" s="3">
        <v>707967</v>
      </c>
      <c r="C94" s="2" t="s">
        <v>139</v>
      </c>
      <c r="D94" s="3">
        <v>60</v>
      </c>
      <c r="E94" s="3">
        <v>13</v>
      </c>
      <c r="F94" s="5">
        <f t="shared" si="4"/>
        <v>0.21666666666666667</v>
      </c>
      <c r="G94" s="3">
        <v>6</v>
      </c>
      <c r="H94" s="5">
        <f t="shared" si="5"/>
        <v>0.1</v>
      </c>
      <c r="I94" s="5">
        <f t="shared" si="6"/>
        <v>0.31666666666666665</v>
      </c>
      <c r="J94" s="3">
        <f t="shared" si="7"/>
        <v>9</v>
      </c>
      <c r="K94" s="3">
        <v>3</v>
      </c>
      <c r="L94" s="3">
        <v>1</v>
      </c>
      <c r="M94" s="3">
        <v>5</v>
      </c>
    </row>
    <row r="95" spans="1:13" ht="14.25">
      <c r="A95" s="3" t="s">
        <v>76</v>
      </c>
      <c r="B95" s="3">
        <v>357955</v>
      </c>
      <c r="C95" s="2" t="s">
        <v>139</v>
      </c>
      <c r="D95" s="3">
        <v>165</v>
      </c>
      <c r="E95" s="3">
        <v>27</v>
      </c>
      <c r="F95" s="5">
        <f t="shared" si="4"/>
        <v>0.16363636363636364</v>
      </c>
      <c r="G95" s="3">
        <v>3</v>
      </c>
      <c r="H95" s="5">
        <f t="shared" si="5"/>
        <v>0.01818181818181818</v>
      </c>
      <c r="I95" s="5">
        <f t="shared" si="6"/>
        <v>0.18181818181818182</v>
      </c>
      <c r="J95" s="3">
        <f t="shared" si="7"/>
        <v>20</v>
      </c>
      <c r="K95" s="3">
        <v>9</v>
      </c>
      <c r="L95" s="3">
        <v>0</v>
      </c>
      <c r="M95" s="3">
        <v>11</v>
      </c>
    </row>
    <row r="96" spans="1:13" ht="14.25">
      <c r="A96" s="3" t="s">
        <v>95</v>
      </c>
      <c r="B96" s="3">
        <v>707171</v>
      </c>
      <c r="C96" s="2" t="s">
        <v>140</v>
      </c>
      <c r="D96" s="3">
        <v>360</v>
      </c>
      <c r="E96" s="3">
        <v>24</v>
      </c>
      <c r="F96" s="5">
        <f t="shared" si="4"/>
        <v>0.06666666666666667</v>
      </c>
      <c r="G96" s="3">
        <v>5</v>
      </c>
      <c r="H96" s="5">
        <f t="shared" si="5"/>
        <v>0.013888888888888888</v>
      </c>
      <c r="I96" s="5">
        <f t="shared" si="6"/>
        <v>0.08055555555555556</v>
      </c>
      <c r="J96" s="3">
        <f t="shared" si="7"/>
        <v>36</v>
      </c>
      <c r="K96" s="3">
        <v>9</v>
      </c>
      <c r="L96" s="3">
        <v>3</v>
      </c>
      <c r="M96" s="3">
        <v>24</v>
      </c>
    </row>
    <row r="97" spans="1:13" ht="14.25">
      <c r="A97" s="3" t="s">
        <v>1</v>
      </c>
      <c r="B97" s="3">
        <v>407253</v>
      </c>
      <c r="C97" s="2" t="s">
        <v>141</v>
      </c>
      <c r="D97" s="3">
        <v>136</v>
      </c>
      <c r="E97" s="3">
        <v>119</v>
      </c>
      <c r="F97" s="5">
        <f t="shared" si="4"/>
        <v>0.875</v>
      </c>
      <c r="G97" s="3">
        <v>8</v>
      </c>
      <c r="H97" s="5">
        <f t="shared" si="5"/>
        <v>0.058823529411764705</v>
      </c>
      <c r="I97" s="5">
        <f t="shared" si="6"/>
        <v>0.9338235294117647</v>
      </c>
      <c r="J97" s="3">
        <f t="shared" si="7"/>
        <v>46</v>
      </c>
      <c r="K97" s="3">
        <v>44</v>
      </c>
      <c r="L97" s="3">
        <v>1</v>
      </c>
      <c r="M97" s="3">
        <v>1</v>
      </c>
    </row>
    <row r="98" spans="1:13" ht="14.25">
      <c r="A98" s="3" t="s">
        <v>1</v>
      </c>
      <c r="B98" s="3">
        <v>409866</v>
      </c>
      <c r="C98" s="2" t="s">
        <v>142</v>
      </c>
      <c r="D98" s="3">
        <v>125</v>
      </c>
      <c r="E98" s="3">
        <v>120</v>
      </c>
      <c r="F98" s="5">
        <f t="shared" si="4"/>
        <v>0.96</v>
      </c>
      <c r="G98" s="3">
        <v>1</v>
      </c>
      <c r="H98" s="5">
        <f t="shared" si="5"/>
        <v>0.008</v>
      </c>
      <c r="I98" s="5">
        <f t="shared" si="6"/>
        <v>0.968</v>
      </c>
      <c r="J98" s="3">
        <f t="shared" si="7"/>
        <v>102</v>
      </c>
      <c r="K98" s="3">
        <v>101</v>
      </c>
      <c r="L98" s="3">
        <v>0</v>
      </c>
      <c r="M98" s="3">
        <v>1</v>
      </c>
    </row>
    <row r="99" spans="1:13" ht="14.25">
      <c r="A99" s="3" t="s">
        <v>1</v>
      </c>
      <c r="B99" s="3">
        <v>402649</v>
      </c>
      <c r="C99" s="2" t="s">
        <v>143</v>
      </c>
      <c r="D99" s="3">
        <v>99</v>
      </c>
      <c r="E99" s="3">
        <v>72</v>
      </c>
      <c r="F99" s="5">
        <f t="shared" si="4"/>
        <v>0.7272727272727273</v>
      </c>
      <c r="G99" s="3">
        <v>8</v>
      </c>
      <c r="H99" s="5">
        <f t="shared" si="5"/>
        <v>0.08080808080808081</v>
      </c>
      <c r="I99" s="5">
        <f t="shared" si="6"/>
        <v>0.8080808080808081</v>
      </c>
      <c r="J99" s="3">
        <f t="shared" si="7"/>
        <v>51</v>
      </c>
      <c r="K99" s="3">
        <v>41</v>
      </c>
      <c r="L99" s="3">
        <v>7</v>
      </c>
      <c r="M99" s="3">
        <v>3</v>
      </c>
    </row>
    <row r="100" spans="1:13" ht="14.25">
      <c r="A100" s="3" t="s">
        <v>1</v>
      </c>
      <c r="B100" s="3">
        <v>401469</v>
      </c>
      <c r="C100" s="2" t="s">
        <v>144</v>
      </c>
      <c r="D100" s="3">
        <v>115</v>
      </c>
      <c r="E100" s="3">
        <v>113</v>
      </c>
      <c r="F100" s="5">
        <f t="shared" si="4"/>
        <v>0.9826086956521739</v>
      </c>
      <c r="G100" s="3">
        <v>0</v>
      </c>
      <c r="H100" s="5">
        <f t="shared" si="5"/>
        <v>0</v>
      </c>
      <c r="I100" s="5">
        <f t="shared" si="6"/>
        <v>0.9826086956521739</v>
      </c>
      <c r="J100" s="3">
        <f t="shared" si="7"/>
        <v>93</v>
      </c>
      <c r="K100" s="3">
        <v>91</v>
      </c>
      <c r="L100" s="3">
        <v>0</v>
      </c>
      <c r="M100" s="3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6.7109375" style="0" bestFit="1" customWidth="1"/>
    <col min="2" max="2" width="11.421875" style="0" bestFit="1" customWidth="1"/>
    <col min="3" max="3" width="33.8515625" style="0" bestFit="1" customWidth="1"/>
    <col min="4" max="4" width="9.8515625" style="0" bestFit="1" customWidth="1"/>
    <col min="5" max="5" width="6.00390625" style="0" bestFit="1" customWidth="1"/>
    <col min="6" max="6" width="7.00390625" style="0" bestFit="1" customWidth="1"/>
    <col min="7" max="7" width="9.421875" style="0" bestFit="1" customWidth="1"/>
    <col min="8" max="8" width="9.8515625" style="0" bestFit="1" customWidth="1"/>
    <col min="9" max="9" width="10.28125" style="0" bestFit="1" customWidth="1"/>
    <col min="10" max="10" width="9.00390625" style="0" bestFit="1" customWidth="1"/>
    <col min="11" max="11" width="8.28125" style="0" bestFit="1" customWidth="1"/>
    <col min="12" max="12" width="11.7109375" style="0" bestFit="1" customWidth="1"/>
    <col min="13" max="13" width="8.28125" style="0" bestFit="1" customWidth="1"/>
  </cols>
  <sheetData>
    <row r="1" spans="1:13" ht="14.25">
      <c r="A1" s="1" t="s">
        <v>145</v>
      </c>
      <c r="B1" s="1" t="s">
        <v>146</v>
      </c>
      <c r="C1" s="1" t="s">
        <v>147</v>
      </c>
      <c r="D1" s="1" t="s">
        <v>148</v>
      </c>
      <c r="E1" s="1" t="s">
        <v>149</v>
      </c>
      <c r="F1" s="1" t="s">
        <v>150</v>
      </c>
      <c r="G1" s="1" t="s">
        <v>151</v>
      </c>
      <c r="H1" s="1" t="s">
        <v>152</v>
      </c>
      <c r="I1" s="1" t="s">
        <v>153</v>
      </c>
      <c r="J1" s="1" t="s">
        <v>154</v>
      </c>
      <c r="K1" s="1" t="s">
        <v>155</v>
      </c>
      <c r="L1" s="1" t="s">
        <v>156</v>
      </c>
      <c r="M1" s="1" t="s">
        <v>157</v>
      </c>
    </row>
    <row r="2" spans="1:13" ht="14.25">
      <c r="A2" s="3" t="s">
        <v>3</v>
      </c>
      <c r="B2" s="3">
        <v>132713</v>
      </c>
      <c r="C2" s="2" t="s">
        <v>2</v>
      </c>
      <c r="D2" s="3">
        <v>8</v>
      </c>
      <c r="E2" s="3">
        <v>8</v>
      </c>
      <c r="F2" s="5">
        <f>E2/D2</f>
        <v>1</v>
      </c>
      <c r="G2" s="3">
        <v>0</v>
      </c>
      <c r="H2" s="5">
        <f>G2/D2</f>
        <v>0</v>
      </c>
      <c r="I2" s="5">
        <f>(E2+G2)/D2</f>
        <v>1</v>
      </c>
      <c r="J2" s="3">
        <f>SUM(K2+L2+M2)</f>
        <v>2</v>
      </c>
      <c r="K2" s="3">
        <v>2</v>
      </c>
      <c r="L2" s="3">
        <v>0</v>
      </c>
      <c r="M2" s="3">
        <v>0</v>
      </c>
    </row>
    <row r="3" spans="1:13" ht="14.25">
      <c r="A3" s="3" t="s">
        <v>11</v>
      </c>
      <c r="B3" s="3">
        <v>302645</v>
      </c>
      <c r="C3" s="2" t="s">
        <v>10</v>
      </c>
      <c r="D3" s="3">
        <v>19</v>
      </c>
      <c r="E3" s="3">
        <v>19</v>
      </c>
      <c r="F3" s="5">
        <f>E3/D3</f>
        <v>1</v>
      </c>
      <c r="G3" s="3">
        <v>0</v>
      </c>
      <c r="H3" s="5">
        <f>G3/D3</f>
        <v>0</v>
      </c>
      <c r="I3" s="5">
        <f>(E3+G3)/D3</f>
        <v>1</v>
      </c>
      <c r="J3" s="3">
        <f>SUM(K3+L3+M3)</f>
        <v>11</v>
      </c>
      <c r="K3" s="3">
        <v>11</v>
      </c>
      <c r="L3" s="3">
        <v>0</v>
      </c>
      <c r="M3" s="3">
        <v>0</v>
      </c>
    </row>
    <row r="4" spans="1:13" ht="14.25">
      <c r="A4" s="3" t="s">
        <v>15</v>
      </c>
      <c r="B4" s="3">
        <v>329115</v>
      </c>
      <c r="C4" s="2" t="s">
        <v>23</v>
      </c>
      <c r="D4" s="3">
        <v>53</v>
      </c>
      <c r="E4" s="3">
        <v>41</v>
      </c>
      <c r="F4" s="5">
        <f aca="true" t="shared" si="0" ref="F4:F21">E4/D4</f>
        <v>0.7735849056603774</v>
      </c>
      <c r="G4" s="3">
        <v>0</v>
      </c>
      <c r="H4" s="5">
        <f aca="true" t="shared" si="1" ref="H4:H21">G4/D4</f>
        <v>0</v>
      </c>
      <c r="I4" s="5">
        <f aca="true" t="shared" si="2" ref="I4:I21">(E4+G4)/D4</f>
        <v>0.7735849056603774</v>
      </c>
      <c r="J4" s="3">
        <f aca="true" t="shared" si="3" ref="J4:J21">SUM(K4+L4+M4)</f>
        <v>37</v>
      </c>
      <c r="K4" s="3">
        <v>30</v>
      </c>
      <c r="L4" s="3">
        <v>0</v>
      </c>
      <c r="M4" s="3">
        <v>7</v>
      </c>
    </row>
    <row r="5" spans="1:13" ht="14.25">
      <c r="A5" s="3" t="s">
        <v>29</v>
      </c>
      <c r="B5" s="3">
        <v>489106</v>
      </c>
      <c r="C5" s="2" t="s">
        <v>28</v>
      </c>
      <c r="D5" s="3">
        <v>8</v>
      </c>
      <c r="E5" s="3">
        <v>8</v>
      </c>
      <c r="F5" s="5">
        <f t="shared" si="0"/>
        <v>1</v>
      </c>
      <c r="G5" s="3">
        <v>0</v>
      </c>
      <c r="H5" s="5">
        <f t="shared" si="1"/>
        <v>0</v>
      </c>
      <c r="I5" s="5">
        <f t="shared" si="2"/>
        <v>1</v>
      </c>
      <c r="J5" s="3">
        <f t="shared" si="3"/>
        <v>2</v>
      </c>
      <c r="K5" s="3">
        <v>2</v>
      </c>
      <c r="L5" s="3">
        <v>0</v>
      </c>
      <c r="M5" s="3">
        <v>0</v>
      </c>
    </row>
    <row r="6" spans="1:13" ht="14.25">
      <c r="A6" s="3" t="s">
        <v>15</v>
      </c>
      <c r="B6" s="3">
        <v>329141</v>
      </c>
      <c r="C6" s="2" t="s">
        <v>35</v>
      </c>
      <c r="D6" s="3">
        <v>20</v>
      </c>
      <c r="E6" s="3">
        <v>20</v>
      </c>
      <c r="F6" s="5">
        <f t="shared" si="0"/>
        <v>1</v>
      </c>
      <c r="G6" s="3">
        <v>0</v>
      </c>
      <c r="H6" s="5">
        <f t="shared" si="1"/>
        <v>0</v>
      </c>
      <c r="I6" s="5">
        <f t="shared" si="2"/>
        <v>1</v>
      </c>
      <c r="J6" s="3">
        <f t="shared" si="3"/>
        <v>18</v>
      </c>
      <c r="K6" s="3">
        <v>18</v>
      </c>
      <c r="L6" s="3">
        <v>0</v>
      </c>
      <c r="M6" s="3">
        <v>0</v>
      </c>
    </row>
    <row r="7" spans="1:13" ht="14.25">
      <c r="A7" s="3" t="s">
        <v>7</v>
      </c>
      <c r="B7" s="3">
        <v>59160</v>
      </c>
      <c r="C7" s="2" t="s">
        <v>36</v>
      </c>
      <c r="D7" s="3">
        <v>12</v>
      </c>
      <c r="E7" s="3">
        <v>12</v>
      </c>
      <c r="F7" s="5">
        <f t="shared" si="0"/>
        <v>1</v>
      </c>
      <c r="G7" s="3">
        <v>0</v>
      </c>
      <c r="H7" s="5">
        <f t="shared" si="1"/>
        <v>0</v>
      </c>
      <c r="I7" s="5">
        <f t="shared" si="2"/>
        <v>1</v>
      </c>
      <c r="J7" s="3">
        <f t="shared" si="3"/>
        <v>10</v>
      </c>
      <c r="K7" s="3">
        <v>10</v>
      </c>
      <c r="L7" s="3">
        <v>0</v>
      </c>
      <c r="M7" s="3">
        <v>0</v>
      </c>
    </row>
    <row r="8" spans="1:13" ht="14.25">
      <c r="A8" s="3" t="s">
        <v>11</v>
      </c>
      <c r="B8" s="3">
        <v>309138</v>
      </c>
      <c r="C8" s="2" t="s">
        <v>52</v>
      </c>
      <c r="D8" s="3">
        <v>3</v>
      </c>
      <c r="E8" s="3">
        <v>3</v>
      </c>
      <c r="F8" s="5">
        <f t="shared" si="0"/>
        <v>1</v>
      </c>
      <c r="G8" s="3">
        <v>0</v>
      </c>
      <c r="H8" s="5">
        <f t="shared" si="1"/>
        <v>0</v>
      </c>
      <c r="I8" s="5">
        <f t="shared" si="2"/>
        <v>1</v>
      </c>
      <c r="J8" s="3">
        <f t="shared" si="3"/>
        <v>3</v>
      </c>
      <c r="K8" s="3">
        <v>3</v>
      </c>
      <c r="L8" s="3">
        <v>0</v>
      </c>
      <c r="M8" s="3">
        <v>0</v>
      </c>
    </row>
    <row r="9" spans="1:13" ht="14.25">
      <c r="A9" s="3" t="s">
        <v>56</v>
      </c>
      <c r="B9" s="3">
        <v>679143</v>
      </c>
      <c r="C9" s="2" t="s">
        <v>55</v>
      </c>
      <c r="D9" s="3">
        <v>77</v>
      </c>
      <c r="E9" s="3">
        <v>77</v>
      </c>
      <c r="F9" s="5">
        <f t="shared" si="0"/>
        <v>1</v>
      </c>
      <c r="G9" s="3">
        <v>0</v>
      </c>
      <c r="H9" s="5">
        <f t="shared" si="1"/>
        <v>0</v>
      </c>
      <c r="I9" s="5">
        <f t="shared" si="2"/>
        <v>1</v>
      </c>
      <c r="J9" s="3">
        <f t="shared" si="3"/>
        <v>49</v>
      </c>
      <c r="K9" s="3">
        <v>49</v>
      </c>
      <c r="L9" s="3">
        <v>0</v>
      </c>
      <c r="M9" s="3">
        <v>0</v>
      </c>
    </row>
    <row r="10" spans="1:13" ht="14.25">
      <c r="A10" s="3" t="s">
        <v>59</v>
      </c>
      <c r="B10" s="3">
        <v>589129</v>
      </c>
      <c r="C10" s="2" t="s">
        <v>58</v>
      </c>
      <c r="D10" s="3">
        <v>45</v>
      </c>
      <c r="E10" s="3">
        <v>45</v>
      </c>
      <c r="F10" s="5">
        <f t="shared" si="0"/>
        <v>1</v>
      </c>
      <c r="G10" s="3">
        <v>0</v>
      </c>
      <c r="H10" s="5">
        <f t="shared" si="1"/>
        <v>0</v>
      </c>
      <c r="I10" s="5">
        <f t="shared" si="2"/>
        <v>1</v>
      </c>
      <c r="J10" s="3">
        <f t="shared" si="3"/>
        <v>32</v>
      </c>
      <c r="K10" s="3">
        <v>32</v>
      </c>
      <c r="L10" s="3">
        <v>0</v>
      </c>
      <c r="M10" s="3">
        <v>0</v>
      </c>
    </row>
    <row r="11" spans="1:13" ht="14.25">
      <c r="A11" s="3" t="s">
        <v>66</v>
      </c>
      <c r="B11" s="3">
        <v>419150</v>
      </c>
      <c r="C11" s="2" t="s">
        <v>65</v>
      </c>
      <c r="D11" s="3">
        <v>7</v>
      </c>
      <c r="E11" s="3">
        <v>7</v>
      </c>
      <c r="F11" s="5">
        <f t="shared" si="0"/>
        <v>1</v>
      </c>
      <c r="G11" s="3">
        <v>0</v>
      </c>
      <c r="H11" s="5">
        <f t="shared" si="1"/>
        <v>0</v>
      </c>
      <c r="I11" s="5">
        <f t="shared" si="2"/>
        <v>1</v>
      </c>
      <c r="J11" s="3">
        <f t="shared" si="3"/>
        <v>5</v>
      </c>
      <c r="K11" s="3">
        <v>5</v>
      </c>
      <c r="L11" s="3">
        <v>0</v>
      </c>
      <c r="M11" s="3">
        <v>0</v>
      </c>
    </row>
    <row r="12" spans="1:13" ht="14.25">
      <c r="A12" s="3" t="s">
        <v>56</v>
      </c>
      <c r="B12" s="3">
        <v>679156</v>
      </c>
      <c r="C12" s="2" t="s">
        <v>70</v>
      </c>
      <c r="D12" s="3">
        <v>106</v>
      </c>
      <c r="E12" s="3">
        <v>52</v>
      </c>
      <c r="F12" s="5">
        <f t="shared" si="0"/>
        <v>0.49056603773584906</v>
      </c>
      <c r="G12" s="3">
        <v>0</v>
      </c>
      <c r="H12" s="5">
        <f t="shared" si="1"/>
        <v>0</v>
      </c>
      <c r="I12" s="5">
        <f t="shared" si="2"/>
        <v>0.49056603773584906</v>
      </c>
      <c r="J12" s="3">
        <f t="shared" si="3"/>
        <v>41</v>
      </c>
      <c r="K12" s="3">
        <v>41</v>
      </c>
      <c r="L12" s="3">
        <v>0</v>
      </c>
      <c r="M12" s="3">
        <v>0</v>
      </c>
    </row>
    <row r="13" spans="1:13" ht="14.25">
      <c r="A13" s="3" t="s">
        <v>29</v>
      </c>
      <c r="B13" s="3">
        <v>79153</v>
      </c>
      <c r="C13" s="2" t="s">
        <v>73</v>
      </c>
      <c r="D13" s="3">
        <v>71</v>
      </c>
      <c r="E13" s="3">
        <v>71</v>
      </c>
      <c r="F13" s="5">
        <f t="shared" si="0"/>
        <v>1</v>
      </c>
      <c r="G13" s="3">
        <v>0</v>
      </c>
      <c r="H13" s="5">
        <f t="shared" si="1"/>
        <v>0</v>
      </c>
      <c r="I13" s="5">
        <f t="shared" si="2"/>
        <v>1</v>
      </c>
      <c r="J13" s="3">
        <f t="shared" si="3"/>
        <v>62</v>
      </c>
      <c r="K13" s="3">
        <v>62</v>
      </c>
      <c r="L13" s="3">
        <v>0</v>
      </c>
      <c r="M13" s="3">
        <v>0</v>
      </c>
    </row>
    <row r="14" spans="1:13" ht="14.25">
      <c r="A14" s="3" t="s">
        <v>3</v>
      </c>
      <c r="B14" s="3">
        <v>137063</v>
      </c>
      <c r="C14" s="2" t="s">
        <v>78</v>
      </c>
      <c r="D14" s="3">
        <v>83</v>
      </c>
      <c r="E14" s="3">
        <v>56</v>
      </c>
      <c r="F14" s="5">
        <f t="shared" si="0"/>
        <v>0.6746987951807228</v>
      </c>
      <c r="G14" s="3">
        <v>0</v>
      </c>
      <c r="H14" s="5">
        <f t="shared" si="1"/>
        <v>0</v>
      </c>
      <c r="I14" s="5">
        <f t="shared" si="2"/>
        <v>0.6746987951807228</v>
      </c>
      <c r="J14" s="3">
        <f t="shared" si="3"/>
        <v>7</v>
      </c>
      <c r="K14" s="3">
        <v>7</v>
      </c>
      <c r="L14" s="3">
        <v>0</v>
      </c>
      <c r="M14" s="3">
        <v>0</v>
      </c>
    </row>
    <row r="15" spans="1:13" ht="14.25">
      <c r="A15" s="3" t="s">
        <v>80</v>
      </c>
      <c r="B15" s="3">
        <v>229180</v>
      </c>
      <c r="C15" s="2" t="s">
        <v>79</v>
      </c>
      <c r="D15" s="3">
        <v>8</v>
      </c>
      <c r="E15" s="3">
        <v>8</v>
      </c>
      <c r="F15" s="5">
        <f t="shared" si="0"/>
        <v>1</v>
      </c>
      <c r="G15" s="3">
        <v>0</v>
      </c>
      <c r="H15" s="5">
        <f t="shared" si="1"/>
        <v>0</v>
      </c>
      <c r="I15" s="5">
        <f t="shared" si="2"/>
        <v>1</v>
      </c>
      <c r="J15" s="3">
        <f t="shared" si="3"/>
        <v>4</v>
      </c>
      <c r="K15" s="3">
        <v>4</v>
      </c>
      <c r="L15" s="3">
        <v>0</v>
      </c>
      <c r="M15" s="3">
        <v>0</v>
      </c>
    </row>
    <row r="16" spans="1:13" ht="14.25">
      <c r="A16" s="3" t="s">
        <v>81</v>
      </c>
      <c r="B16" s="3">
        <v>239182</v>
      </c>
      <c r="C16" s="2" t="s">
        <v>79</v>
      </c>
      <c r="D16" s="3">
        <v>3</v>
      </c>
      <c r="E16" s="3">
        <v>3</v>
      </c>
      <c r="F16" s="5">
        <f t="shared" si="0"/>
        <v>1</v>
      </c>
      <c r="G16" s="3">
        <v>0</v>
      </c>
      <c r="H16" s="5">
        <f t="shared" si="1"/>
        <v>0</v>
      </c>
      <c r="I16" s="5">
        <f t="shared" si="2"/>
        <v>1</v>
      </c>
      <c r="J16" s="3">
        <f t="shared" si="3"/>
        <v>2</v>
      </c>
      <c r="K16" s="3">
        <v>2</v>
      </c>
      <c r="L16" s="3">
        <v>0</v>
      </c>
      <c r="M16" s="3">
        <v>0</v>
      </c>
    </row>
    <row r="17" spans="1:13" ht="14.25">
      <c r="A17" s="3" t="s">
        <v>86</v>
      </c>
      <c r="B17" s="3">
        <v>29164</v>
      </c>
      <c r="C17" s="2" t="s">
        <v>85</v>
      </c>
      <c r="D17" s="3">
        <v>24</v>
      </c>
      <c r="E17" s="3">
        <v>24</v>
      </c>
      <c r="F17" s="5">
        <f t="shared" si="0"/>
        <v>1</v>
      </c>
      <c r="G17" s="3">
        <v>0</v>
      </c>
      <c r="H17" s="5">
        <f t="shared" si="1"/>
        <v>0</v>
      </c>
      <c r="I17" s="5">
        <f t="shared" si="2"/>
        <v>1</v>
      </c>
      <c r="J17" s="3">
        <f t="shared" si="3"/>
        <v>22</v>
      </c>
      <c r="K17" s="3">
        <v>22</v>
      </c>
      <c r="L17" s="3">
        <v>0</v>
      </c>
      <c r="M17" s="3">
        <v>0</v>
      </c>
    </row>
    <row r="18" spans="1:13" ht="14.25">
      <c r="A18" s="3" t="s">
        <v>95</v>
      </c>
      <c r="B18" s="3">
        <v>709176</v>
      </c>
      <c r="C18" s="2" t="s">
        <v>94</v>
      </c>
      <c r="D18" s="3">
        <v>5</v>
      </c>
      <c r="E18" s="3">
        <v>5</v>
      </c>
      <c r="F18" s="5">
        <f t="shared" si="0"/>
        <v>1</v>
      </c>
      <c r="G18" s="3">
        <v>0</v>
      </c>
      <c r="H18" s="5">
        <f t="shared" si="1"/>
        <v>0</v>
      </c>
      <c r="I18" s="5">
        <f t="shared" si="2"/>
        <v>1</v>
      </c>
      <c r="J18" s="3">
        <f t="shared" si="3"/>
        <v>4</v>
      </c>
      <c r="K18" s="3">
        <v>4</v>
      </c>
      <c r="L18" s="3">
        <v>0</v>
      </c>
      <c r="M18" s="3">
        <v>0</v>
      </c>
    </row>
    <row r="19" spans="1:13" ht="14.25">
      <c r="A19" s="3" t="s">
        <v>1</v>
      </c>
      <c r="B19" s="3">
        <v>409144</v>
      </c>
      <c r="C19" s="2" t="s">
        <v>97</v>
      </c>
      <c r="D19" s="3">
        <v>45</v>
      </c>
      <c r="E19" s="3">
        <v>44</v>
      </c>
      <c r="F19" s="5">
        <f t="shared" si="0"/>
        <v>0.9777777777777777</v>
      </c>
      <c r="G19" s="3">
        <v>0</v>
      </c>
      <c r="H19" s="5">
        <f t="shared" si="1"/>
        <v>0</v>
      </c>
      <c r="I19" s="5">
        <f t="shared" si="2"/>
        <v>0.9777777777777777</v>
      </c>
      <c r="J19" s="3">
        <f t="shared" si="3"/>
        <v>32</v>
      </c>
      <c r="K19" s="3">
        <v>32</v>
      </c>
      <c r="L19" s="3">
        <v>0</v>
      </c>
      <c r="M19" s="3">
        <v>0</v>
      </c>
    </row>
    <row r="20" spans="1:13" ht="14.25">
      <c r="A20" s="3" t="s">
        <v>1</v>
      </c>
      <c r="B20" s="3">
        <v>409173</v>
      </c>
      <c r="C20" s="2" t="s">
        <v>102</v>
      </c>
      <c r="D20" s="3">
        <v>168</v>
      </c>
      <c r="E20" s="3">
        <v>139</v>
      </c>
      <c r="F20" s="5">
        <f t="shared" si="0"/>
        <v>0.8273809523809523</v>
      </c>
      <c r="G20" s="3">
        <v>6</v>
      </c>
      <c r="H20" s="5">
        <f t="shared" si="1"/>
        <v>0.03571428571428571</v>
      </c>
      <c r="I20" s="5">
        <f t="shared" si="2"/>
        <v>0.8630952380952381</v>
      </c>
      <c r="J20" s="3">
        <f t="shared" si="3"/>
        <v>79</v>
      </c>
      <c r="K20" s="3">
        <v>69</v>
      </c>
      <c r="L20" s="3">
        <v>3</v>
      </c>
      <c r="M20" s="3">
        <v>7</v>
      </c>
    </row>
    <row r="21" spans="1:13" ht="14.25">
      <c r="A21" s="3" t="s">
        <v>1</v>
      </c>
      <c r="B21" s="3">
        <v>409177</v>
      </c>
      <c r="C21" s="2" t="s">
        <v>132</v>
      </c>
      <c r="D21" s="3">
        <v>34</v>
      </c>
      <c r="E21" s="3">
        <v>34</v>
      </c>
      <c r="F21" s="5">
        <f t="shared" si="0"/>
        <v>1</v>
      </c>
      <c r="G21" s="3">
        <v>0</v>
      </c>
      <c r="H21" s="5">
        <f t="shared" si="1"/>
        <v>0</v>
      </c>
      <c r="I21" s="5">
        <f t="shared" si="2"/>
        <v>1</v>
      </c>
      <c r="J21" s="3">
        <f t="shared" si="3"/>
        <v>24</v>
      </c>
      <c r="K21" s="3">
        <v>24</v>
      </c>
      <c r="L21" s="3">
        <v>0</v>
      </c>
      <c r="M21" s="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Breakfast Program Enrollment and Participation 2013</dc:title>
  <dc:subject>School Breakfast Program Enrollment and Participation 2013</dc:subject>
  <dc:creator>Sharkus, Jessica A.  DPI</dc:creator>
  <cp:keywords>free, reduced, breakfast, adp</cp:keywords>
  <dc:description/>
  <cp:lastModifiedBy>Antonio Ante</cp:lastModifiedBy>
  <dcterms:created xsi:type="dcterms:W3CDTF">2014-02-25T18:50:27Z</dcterms:created>
  <dcterms:modified xsi:type="dcterms:W3CDTF">2014-05-29T19:05:35Z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324985200</vt:i4>
  </property>
  <property fmtid="{D5CDD505-2E9C-101B-9397-08002B2CF9AE}" pid="3" name="_NewReviewCycle">
    <vt:lpwstr/>
  </property>
  <property fmtid="{D5CDD505-2E9C-101B-9397-08002B2CF9AE}" pid="4" name="_EmailSubject">
    <vt:lpwstr>E&amp;RP data posted to web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