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SNT  Shared Files\Enrollment &amp; Participation Data\"/>
    </mc:Choice>
  </mc:AlternateContent>
  <bookViews>
    <workbookView xWindow="0" yWindow="0" windowWidth="15180" windowHeight="9135"/>
  </bookViews>
  <sheets>
    <sheet name="Lunch Private E&amp;P 2017" sheetId="1" r:id="rId1"/>
    <sheet name="Lunch Private RCCI E&amp;P 2017" sheetId="2" r:id="rId2"/>
  </sheets>
  <definedNames>
    <definedName name="_xlnm.Print_Titles" localSheetId="0">'Lunch Private E&amp;P 2017'!$1:$1</definedName>
  </definedNames>
  <calcPr calcId="162913"/>
</workbook>
</file>

<file path=xl/calcChain.xml><?xml version="1.0" encoding="utf-8"?>
<calcChain xmlns="http://schemas.openxmlformats.org/spreadsheetml/2006/main">
  <c r="K9" i="2" l="1"/>
  <c r="J9" i="2"/>
  <c r="I9" i="2"/>
  <c r="H9" i="2"/>
  <c r="F9" i="2"/>
  <c r="K7" i="2"/>
  <c r="J7" i="2"/>
  <c r="I7" i="2"/>
  <c r="H7" i="2"/>
  <c r="F7" i="2"/>
  <c r="K6" i="2"/>
  <c r="J6" i="2"/>
  <c r="I6" i="2"/>
  <c r="H6" i="2"/>
  <c r="F6" i="2"/>
  <c r="K5" i="2"/>
  <c r="J5" i="2"/>
  <c r="I5" i="2"/>
  <c r="H5" i="2"/>
  <c r="F5" i="2"/>
  <c r="F2" i="2"/>
  <c r="H2" i="2"/>
  <c r="I2" i="2"/>
  <c r="J2" i="2"/>
  <c r="K2" i="2"/>
  <c r="F3" i="2"/>
  <c r="H3" i="2"/>
  <c r="I3" i="2"/>
  <c r="J3" i="2"/>
  <c r="K3" i="2"/>
  <c r="F4" i="2"/>
  <c r="H4" i="2"/>
  <c r="I4" i="2"/>
  <c r="J4" i="2"/>
  <c r="K4" i="2"/>
  <c r="F2" i="1"/>
  <c r="H2" i="1"/>
  <c r="I2" i="1"/>
  <c r="J2" i="1"/>
  <c r="K2" i="1"/>
  <c r="F3" i="1"/>
  <c r="H3" i="1"/>
  <c r="I3" i="1"/>
  <c r="J3" i="1"/>
  <c r="K3" i="1"/>
  <c r="F4" i="1"/>
  <c r="H4" i="1"/>
  <c r="I4" i="1"/>
  <c r="J4" i="1"/>
  <c r="K4" i="1"/>
  <c r="F7" i="1"/>
  <c r="H7" i="1"/>
  <c r="I7" i="1"/>
  <c r="J7" i="1"/>
  <c r="K7" i="1"/>
  <c r="F8" i="1"/>
  <c r="H8" i="1"/>
  <c r="I8" i="1"/>
  <c r="J8" i="1"/>
  <c r="K8" i="1"/>
  <c r="F9" i="1"/>
  <c r="H9" i="1"/>
  <c r="I9" i="1"/>
  <c r="J9" i="1"/>
  <c r="K9" i="1"/>
  <c r="F10" i="1"/>
  <c r="H10" i="1"/>
  <c r="I10" i="1"/>
  <c r="J10" i="1"/>
  <c r="K10" i="1"/>
  <c r="F11" i="1"/>
  <c r="H11" i="1"/>
  <c r="I11" i="1"/>
  <c r="J11" i="1"/>
  <c r="K11" i="1"/>
  <c r="F12" i="1"/>
  <c r="H12" i="1"/>
  <c r="I12" i="1"/>
  <c r="J12" i="1"/>
  <c r="K12" i="1"/>
  <c r="F13" i="1"/>
  <c r="H13" i="1"/>
  <c r="I13" i="1"/>
  <c r="J13" i="1"/>
  <c r="K13" i="1"/>
  <c r="F14" i="1"/>
  <c r="H14" i="1"/>
  <c r="I14" i="1"/>
  <c r="J14" i="1"/>
  <c r="K14" i="1"/>
  <c r="F15" i="1"/>
  <c r="H15" i="1"/>
  <c r="I15" i="1"/>
  <c r="J15" i="1"/>
  <c r="K15" i="1"/>
  <c r="F16" i="1"/>
  <c r="H16" i="1"/>
  <c r="I16" i="1"/>
  <c r="J16" i="1"/>
  <c r="K16" i="1"/>
  <c r="F17" i="1"/>
  <c r="H17" i="1"/>
  <c r="I17" i="1"/>
  <c r="J17" i="1"/>
  <c r="K17" i="1"/>
  <c r="F18" i="1"/>
  <c r="H18" i="1"/>
  <c r="I18" i="1"/>
  <c r="J18" i="1"/>
  <c r="K18" i="1"/>
  <c r="F19" i="1"/>
  <c r="H19" i="1"/>
  <c r="I19" i="1"/>
  <c r="J19" i="1"/>
  <c r="K19" i="1"/>
  <c r="F20" i="1"/>
  <c r="H20" i="1"/>
  <c r="I20" i="1"/>
  <c r="J20" i="1"/>
  <c r="K20" i="1"/>
  <c r="F21" i="1"/>
  <c r="H21" i="1"/>
  <c r="I21" i="1"/>
  <c r="J21" i="1"/>
  <c r="K21" i="1"/>
  <c r="F22" i="1"/>
  <c r="H22" i="1"/>
  <c r="I22" i="1"/>
  <c r="J22" i="1"/>
  <c r="K22" i="1"/>
  <c r="F23" i="1"/>
  <c r="H23" i="1"/>
  <c r="I23" i="1"/>
  <c r="J23" i="1"/>
  <c r="K23" i="1"/>
  <c r="F24" i="1"/>
  <c r="H24" i="1"/>
  <c r="I24" i="1"/>
  <c r="J24" i="1"/>
  <c r="K24" i="1"/>
  <c r="F25" i="1"/>
  <c r="H25" i="1"/>
  <c r="I25" i="1"/>
  <c r="J25" i="1"/>
  <c r="K25" i="1"/>
  <c r="F26" i="1"/>
  <c r="H26" i="1"/>
  <c r="I26" i="1"/>
  <c r="J26" i="1"/>
  <c r="K26" i="1"/>
  <c r="F27" i="1"/>
  <c r="H27" i="1"/>
  <c r="I27" i="1"/>
  <c r="J27" i="1"/>
  <c r="K27" i="1"/>
  <c r="F30" i="1"/>
  <c r="H30" i="1"/>
  <c r="I30" i="1"/>
  <c r="J30" i="1"/>
  <c r="K30" i="1"/>
  <c r="F31" i="1"/>
  <c r="H31" i="1"/>
  <c r="I31" i="1"/>
  <c r="J31" i="1"/>
  <c r="K31" i="1"/>
  <c r="F32" i="1"/>
  <c r="H32" i="1"/>
  <c r="I32" i="1"/>
  <c r="J32" i="1"/>
  <c r="K32" i="1"/>
  <c r="F33" i="1"/>
  <c r="H33" i="1"/>
  <c r="I33" i="1"/>
  <c r="J33" i="1"/>
  <c r="K33" i="1"/>
  <c r="F34" i="1"/>
  <c r="H34" i="1"/>
  <c r="I34" i="1"/>
  <c r="J34" i="1"/>
  <c r="K34" i="1"/>
  <c r="F35" i="1"/>
  <c r="H35" i="1"/>
  <c r="I35" i="1"/>
  <c r="J35" i="1"/>
  <c r="K35" i="1"/>
  <c r="F36" i="1"/>
  <c r="H36" i="1"/>
  <c r="I36" i="1"/>
  <c r="J36" i="1"/>
  <c r="K36" i="1"/>
  <c r="F37" i="1"/>
  <c r="H37" i="1"/>
  <c r="I37" i="1"/>
  <c r="J37" i="1"/>
  <c r="K37" i="1"/>
  <c r="F38" i="1"/>
  <c r="H38" i="1"/>
  <c r="I38" i="1"/>
  <c r="J38" i="1"/>
  <c r="K38" i="1"/>
  <c r="F39" i="1"/>
  <c r="H39" i="1"/>
  <c r="I39" i="1"/>
  <c r="J39" i="1"/>
  <c r="K39" i="1"/>
  <c r="F40" i="1"/>
  <c r="H40" i="1"/>
  <c r="I40" i="1"/>
  <c r="J40" i="1"/>
  <c r="K40" i="1"/>
  <c r="F41" i="1"/>
  <c r="H41" i="1"/>
  <c r="I41" i="1"/>
  <c r="J41" i="1"/>
  <c r="K41" i="1"/>
  <c r="F42" i="1"/>
  <c r="H42" i="1"/>
  <c r="I42" i="1"/>
  <c r="J42" i="1"/>
  <c r="K42" i="1"/>
  <c r="F43" i="1"/>
  <c r="H43" i="1"/>
  <c r="I43" i="1"/>
  <c r="J43" i="1"/>
  <c r="K43" i="1"/>
  <c r="F44" i="1"/>
  <c r="H44" i="1"/>
  <c r="I44" i="1"/>
  <c r="J44" i="1"/>
  <c r="K44" i="1"/>
  <c r="F45" i="1"/>
  <c r="H45" i="1"/>
  <c r="I45" i="1"/>
  <c r="J45" i="1"/>
  <c r="K45" i="1"/>
  <c r="F46" i="1"/>
  <c r="H46" i="1"/>
  <c r="I46" i="1"/>
  <c r="J46" i="1"/>
  <c r="K46" i="1"/>
  <c r="F48" i="1"/>
  <c r="H48" i="1"/>
  <c r="I48" i="1"/>
  <c r="J48" i="1"/>
  <c r="K48" i="1"/>
  <c r="F49" i="1"/>
  <c r="H49" i="1"/>
  <c r="I49" i="1"/>
  <c r="J49" i="1"/>
  <c r="K49" i="1"/>
  <c r="F50" i="1"/>
  <c r="H50" i="1"/>
  <c r="I50" i="1"/>
  <c r="J50" i="1"/>
  <c r="K50" i="1"/>
  <c r="F52" i="1"/>
  <c r="H52" i="1"/>
  <c r="I52" i="1"/>
  <c r="J52" i="1"/>
  <c r="K52" i="1"/>
  <c r="F51" i="1"/>
  <c r="H51" i="1"/>
  <c r="I51" i="1"/>
  <c r="J51" i="1"/>
  <c r="K51" i="1"/>
  <c r="F53" i="1"/>
  <c r="H53" i="1"/>
  <c r="I53" i="1"/>
  <c r="J53" i="1"/>
  <c r="K53" i="1"/>
  <c r="F54" i="1"/>
  <c r="H54" i="1"/>
  <c r="I54" i="1"/>
  <c r="J54" i="1"/>
  <c r="K54" i="1"/>
  <c r="F55" i="1"/>
  <c r="H55" i="1"/>
  <c r="I55" i="1"/>
  <c r="J55" i="1"/>
  <c r="K55" i="1"/>
  <c r="F56" i="1"/>
  <c r="H56" i="1"/>
  <c r="I56" i="1"/>
  <c r="J56" i="1"/>
  <c r="K56" i="1"/>
  <c r="F57" i="1"/>
  <c r="H57" i="1"/>
  <c r="I57" i="1"/>
  <c r="J57" i="1"/>
  <c r="K57" i="1"/>
  <c r="F58" i="1"/>
  <c r="H58" i="1"/>
  <c r="I58" i="1"/>
  <c r="J58" i="1"/>
  <c r="K58" i="1"/>
  <c r="F59" i="1"/>
  <c r="H59" i="1"/>
  <c r="I59" i="1"/>
  <c r="J59" i="1"/>
  <c r="K59" i="1"/>
  <c r="F60" i="1"/>
  <c r="H60" i="1"/>
  <c r="I60" i="1"/>
  <c r="J60" i="1"/>
  <c r="K60" i="1"/>
  <c r="F61" i="1"/>
  <c r="H61" i="1"/>
  <c r="I61" i="1"/>
  <c r="J61" i="1"/>
  <c r="K61" i="1"/>
  <c r="F62" i="1"/>
  <c r="H62" i="1"/>
  <c r="I62" i="1"/>
  <c r="J62" i="1"/>
  <c r="K62" i="1"/>
  <c r="F63" i="1"/>
  <c r="H63" i="1"/>
  <c r="I63" i="1"/>
  <c r="J63" i="1"/>
  <c r="K63" i="1"/>
  <c r="F64" i="1"/>
  <c r="H64" i="1"/>
  <c r="I64" i="1"/>
  <c r="J64" i="1"/>
  <c r="K64" i="1"/>
  <c r="F65" i="1"/>
  <c r="H65" i="1"/>
  <c r="I65" i="1"/>
  <c r="J65" i="1"/>
  <c r="K65" i="1"/>
  <c r="F67" i="1"/>
  <c r="H67" i="1"/>
  <c r="I67" i="1"/>
  <c r="J67" i="1"/>
  <c r="K67" i="1"/>
  <c r="F66" i="1"/>
  <c r="H66" i="1"/>
  <c r="I66" i="1"/>
  <c r="J66" i="1"/>
  <c r="K66" i="1"/>
  <c r="F68" i="1"/>
  <c r="H68" i="1"/>
  <c r="I68" i="1"/>
  <c r="J68" i="1"/>
  <c r="K68" i="1"/>
  <c r="F69" i="1"/>
  <c r="H69" i="1"/>
  <c r="I69" i="1"/>
  <c r="J69" i="1"/>
  <c r="K69" i="1"/>
  <c r="F70" i="1"/>
  <c r="H70" i="1"/>
  <c r="I70" i="1"/>
  <c r="J70" i="1"/>
  <c r="K70" i="1"/>
  <c r="F71" i="1"/>
  <c r="H71" i="1"/>
  <c r="I71" i="1"/>
  <c r="J71" i="1"/>
  <c r="K71" i="1"/>
  <c r="F72" i="1"/>
  <c r="H72" i="1"/>
  <c r="I72" i="1"/>
  <c r="J72" i="1"/>
  <c r="K72" i="1"/>
  <c r="F73" i="1"/>
  <c r="H73" i="1"/>
  <c r="I73" i="1"/>
  <c r="J73" i="1"/>
  <c r="K73" i="1"/>
  <c r="F74" i="1"/>
  <c r="H74" i="1"/>
  <c r="I74" i="1"/>
  <c r="J74" i="1"/>
  <c r="K74" i="1"/>
  <c r="F76" i="1"/>
  <c r="H76" i="1"/>
  <c r="I76" i="1"/>
  <c r="J76" i="1"/>
  <c r="K76" i="1"/>
  <c r="F77" i="1"/>
  <c r="H77" i="1"/>
  <c r="I77" i="1"/>
  <c r="J77" i="1"/>
  <c r="K77" i="1"/>
  <c r="F78" i="1"/>
  <c r="H78" i="1"/>
  <c r="I78" i="1"/>
  <c r="J78" i="1"/>
  <c r="K78" i="1"/>
  <c r="F79" i="1"/>
  <c r="H79" i="1"/>
  <c r="I79" i="1"/>
  <c r="J79" i="1"/>
  <c r="K79" i="1"/>
  <c r="F80" i="1"/>
  <c r="H80" i="1"/>
  <c r="I80" i="1"/>
  <c r="J80" i="1"/>
  <c r="K80" i="1"/>
  <c r="F82" i="1"/>
  <c r="H82" i="1"/>
  <c r="I82" i="1"/>
  <c r="J82" i="1"/>
  <c r="K82" i="1"/>
  <c r="F83" i="1"/>
  <c r="H83" i="1"/>
  <c r="I83" i="1"/>
  <c r="J83" i="1"/>
  <c r="K83" i="1"/>
  <c r="F85" i="1"/>
  <c r="H85" i="1"/>
  <c r="I85" i="1"/>
  <c r="J85" i="1"/>
  <c r="K85" i="1"/>
  <c r="F86" i="1"/>
  <c r="H86" i="1"/>
  <c r="I86" i="1"/>
  <c r="J86" i="1"/>
  <c r="K86" i="1"/>
  <c r="F88" i="1"/>
  <c r="H88" i="1"/>
  <c r="I88" i="1"/>
  <c r="J88" i="1"/>
  <c r="K88" i="1"/>
  <c r="F89" i="1"/>
  <c r="H89" i="1"/>
  <c r="I89" i="1"/>
  <c r="J89" i="1"/>
  <c r="K89" i="1"/>
  <c r="F90" i="1"/>
  <c r="H90" i="1"/>
  <c r="I90" i="1"/>
  <c r="J90" i="1"/>
  <c r="K90" i="1"/>
  <c r="F91" i="1"/>
  <c r="H91" i="1"/>
  <c r="I91" i="1"/>
  <c r="J91" i="1"/>
  <c r="K91" i="1"/>
  <c r="F92" i="1"/>
  <c r="H92" i="1"/>
  <c r="I92" i="1"/>
  <c r="J92" i="1"/>
  <c r="K92" i="1"/>
  <c r="F93" i="1"/>
  <c r="H93" i="1"/>
  <c r="I93" i="1"/>
  <c r="J93" i="1"/>
  <c r="K93" i="1"/>
  <c r="F94" i="1"/>
  <c r="H94" i="1"/>
  <c r="I94" i="1"/>
  <c r="J94" i="1"/>
  <c r="K94" i="1"/>
  <c r="F95" i="1"/>
  <c r="H95" i="1"/>
  <c r="I95" i="1"/>
  <c r="J95" i="1"/>
  <c r="K95" i="1"/>
  <c r="F96" i="1"/>
  <c r="H96" i="1"/>
  <c r="I96" i="1"/>
  <c r="J96" i="1"/>
  <c r="K96" i="1"/>
  <c r="F97" i="1"/>
  <c r="H97" i="1"/>
  <c r="I97" i="1"/>
  <c r="J97" i="1"/>
  <c r="K97" i="1"/>
  <c r="F98" i="1"/>
  <c r="H98" i="1"/>
  <c r="I98" i="1"/>
  <c r="J98" i="1"/>
  <c r="K98" i="1"/>
  <c r="F99" i="1"/>
  <c r="H99" i="1"/>
  <c r="I99" i="1"/>
  <c r="J99" i="1"/>
  <c r="K99" i="1"/>
  <c r="F100" i="1"/>
  <c r="H100" i="1"/>
  <c r="I100" i="1"/>
  <c r="J100" i="1"/>
  <c r="K100" i="1"/>
  <c r="F101" i="1"/>
  <c r="H101" i="1"/>
  <c r="I101" i="1"/>
  <c r="J101" i="1"/>
  <c r="K101" i="1"/>
  <c r="F102" i="1"/>
  <c r="H102" i="1"/>
  <c r="I102" i="1"/>
  <c r="J102" i="1"/>
  <c r="K102" i="1"/>
  <c r="F104" i="1"/>
  <c r="H104" i="1"/>
  <c r="I104" i="1"/>
  <c r="J104" i="1"/>
  <c r="K104" i="1"/>
  <c r="F103" i="1"/>
  <c r="H103" i="1"/>
  <c r="I103" i="1"/>
  <c r="J103" i="1"/>
  <c r="K103" i="1"/>
  <c r="F105" i="1"/>
  <c r="H105" i="1"/>
  <c r="I105" i="1"/>
  <c r="J105" i="1"/>
  <c r="K105" i="1"/>
  <c r="F106" i="1"/>
  <c r="H106" i="1"/>
  <c r="I106" i="1"/>
  <c r="J106" i="1"/>
  <c r="K106" i="1"/>
  <c r="F107" i="1"/>
  <c r="H107" i="1"/>
  <c r="I107" i="1"/>
  <c r="J107" i="1"/>
  <c r="K107" i="1"/>
  <c r="F108" i="1"/>
  <c r="H108" i="1"/>
  <c r="I108" i="1"/>
  <c r="J108" i="1"/>
  <c r="K108" i="1"/>
  <c r="F109" i="1"/>
  <c r="H109" i="1"/>
  <c r="I109" i="1"/>
  <c r="J109" i="1"/>
  <c r="K109" i="1"/>
  <c r="F110" i="1"/>
  <c r="H110" i="1"/>
  <c r="I110" i="1"/>
  <c r="J110" i="1"/>
  <c r="K110" i="1"/>
  <c r="F111" i="1"/>
  <c r="H111" i="1"/>
  <c r="I111" i="1"/>
  <c r="J111" i="1"/>
  <c r="K111" i="1"/>
  <c r="F112" i="1"/>
  <c r="H112" i="1"/>
  <c r="I112" i="1"/>
  <c r="J112" i="1"/>
  <c r="K112" i="1"/>
  <c r="F113" i="1"/>
  <c r="H113" i="1"/>
  <c r="I113" i="1"/>
  <c r="J113" i="1"/>
  <c r="K113" i="1"/>
  <c r="F114" i="1"/>
  <c r="H114" i="1"/>
  <c r="I114" i="1"/>
  <c r="J114" i="1"/>
  <c r="K114" i="1"/>
  <c r="F115" i="1"/>
  <c r="H115" i="1"/>
  <c r="I115" i="1"/>
  <c r="J115" i="1"/>
  <c r="K115" i="1"/>
  <c r="F117" i="1"/>
  <c r="H117" i="1"/>
  <c r="I117" i="1"/>
  <c r="J117" i="1"/>
  <c r="K117" i="1"/>
  <c r="F118" i="1"/>
  <c r="H118" i="1"/>
  <c r="I118" i="1"/>
  <c r="J118" i="1"/>
  <c r="K118" i="1"/>
  <c r="F120" i="1"/>
  <c r="H120" i="1"/>
  <c r="I120" i="1"/>
  <c r="J120" i="1"/>
  <c r="K120" i="1"/>
  <c r="F122" i="1"/>
  <c r="H122" i="1"/>
  <c r="I122" i="1"/>
  <c r="J122" i="1"/>
  <c r="K122" i="1"/>
  <c r="F123" i="1"/>
  <c r="H123" i="1"/>
  <c r="I123" i="1"/>
  <c r="J123" i="1"/>
  <c r="K123" i="1"/>
  <c r="F124" i="1"/>
  <c r="H124" i="1"/>
  <c r="I124" i="1"/>
  <c r="J124" i="1"/>
  <c r="K124" i="1"/>
  <c r="F125" i="1"/>
  <c r="H125" i="1"/>
  <c r="I125" i="1"/>
  <c r="J125" i="1"/>
  <c r="K125" i="1"/>
  <c r="F126" i="1"/>
  <c r="H126" i="1"/>
  <c r="I126" i="1"/>
  <c r="J126" i="1"/>
  <c r="K126" i="1"/>
  <c r="F127" i="1"/>
  <c r="H127" i="1"/>
  <c r="I127" i="1"/>
  <c r="J127" i="1"/>
  <c r="K127" i="1"/>
  <c r="F128" i="1"/>
  <c r="H128" i="1"/>
  <c r="I128" i="1"/>
  <c r="J128" i="1"/>
  <c r="K128" i="1"/>
  <c r="F129" i="1"/>
  <c r="H129" i="1"/>
  <c r="I129" i="1"/>
  <c r="J129" i="1"/>
  <c r="K129" i="1"/>
  <c r="F130" i="1"/>
  <c r="H130" i="1"/>
  <c r="I130" i="1"/>
  <c r="J130" i="1"/>
  <c r="K130" i="1"/>
  <c r="F131" i="1"/>
  <c r="H131" i="1"/>
  <c r="I131" i="1"/>
  <c r="J131" i="1"/>
  <c r="K131" i="1"/>
  <c r="F132" i="1"/>
  <c r="H132" i="1"/>
  <c r="I132" i="1"/>
  <c r="J132" i="1"/>
  <c r="K132" i="1"/>
  <c r="F133" i="1"/>
  <c r="H133" i="1"/>
  <c r="I133" i="1"/>
  <c r="J133" i="1"/>
  <c r="K133" i="1"/>
  <c r="F135" i="1"/>
  <c r="H135" i="1"/>
  <c r="I135" i="1"/>
  <c r="J135" i="1"/>
  <c r="K135" i="1"/>
  <c r="F134" i="1"/>
  <c r="H134" i="1"/>
  <c r="I134" i="1"/>
  <c r="J134" i="1"/>
  <c r="K134" i="1"/>
  <c r="F137" i="1"/>
  <c r="H137" i="1"/>
  <c r="I137" i="1"/>
  <c r="J137" i="1"/>
  <c r="K137" i="1"/>
  <c r="F138" i="1"/>
  <c r="H138" i="1"/>
  <c r="I138" i="1"/>
  <c r="J138" i="1"/>
  <c r="K138" i="1"/>
  <c r="F139" i="1"/>
  <c r="H139" i="1"/>
  <c r="I139" i="1"/>
  <c r="J139" i="1"/>
  <c r="K139" i="1"/>
  <c r="F141" i="1"/>
  <c r="H141" i="1"/>
  <c r="I141" i="1"/>
  <c r="J141" i="1"/>
  <c r="K141" i="1"/>
  <c r="F140" i="1"/>
  <c r="H140" i="1"/>
  <c r="I140" i="1"/>
  <c r="J140" i="1"/>
  <c r="K140" i="1"/>
  <c r="F142" i="1"/>
  <c r="H142" i="1"/>
  <c r="I142" i="1"/>
  <c r="J142" i="1"/>
  <c r="K142" i="1"/>
  <c r="F143" i="1"/>
  <c r="H143" i="1"/>
  <c r="I143" i="1"/>
  <c r="J143" i="1"/>
  <c r="K143" i="1"/>
  <c r="F144" i="1"/>
  <c r="H144" i="1"/>
  <c r="I144" i="1"/>
  <c r="J144" i="1"/>
  <c r="K144" i="1"/>
  <c r="F145" i="1"/>
  <c r="H145" i="1"/>
  <c r="I145" i="1"/>
  <c r="J145" i="1"/>
  <c r="K145" i="1"/>
  <c r="F146" i="1"/>
  <c r="H146" i="1"/>
  <c r="I146" i="1"/>
  <c r="J146" i="1"/>
  <c r="K146" i="1"/>
  <c r="F147" i="1"/>
  <c r="H147" i="1"/>
  <c r="I147" i="1"/>
  <c r="J147" i="1"/>
  <c r="K147" i="1"/>
  <c r="F148" i="1"/>
  <c r="H148" i="1"/>
  <c r="I148" i="1"/>
  <c r="J148" i="1"/>
  <c r="K148" i="1"/>
  <c r="F149" i="1"/>
  <c r="H149" i="1"/>
  <c r="I149" i="1"/>
  <c r="J149" i="1"/>
  <c r="K149" i="1"/>
  <c r="F150" i="1"/>
  <c r="H150" i="1"/>
  <c r="I150" i="1"/>
  <c r="J150" i="1"/>
  <c r="K150" i="1"/>
  <c r="F151" i="1"/>
  <c r="H151" i="1"/>
  <c r="I151" i="1"/>
  <c r="J151" i="1"/>
  <c r="K151" i="1"/>
  <c r="F152" i="1"/>
  <c r="H152" i="1"/>
  <c r="I152" i="1"/>
  <c r="J152" i="1"/>
  <c r="K152" i="1"/>
  <c r="F153" i="1"/>
  <c r="H153" i="1"/>
  <c r="I153" i="1"/>
  <c r="J153" i="1"/>
  <c r="K153" i="1"/>
  <c r="F154" i="1"/>
  <c r="H154" i="1"/>
  <c r="I154" i="1"/>
  <c r="J154" i="1"/>
  <c r="K154" i="1"/>
  <c r="F155" i="1"/>
  <c r="H155" i="1"/>
  <c r="I155" i="1"/>
  <c r="J155" i="1"/>
  <c r="K155" i="1"/>
  <c r="F156" i="1"/>
  <c r="H156" i="1"/>
  <c r="I156" i="1"/>
  <c r="J156" i="1"/>
  <c r="K156" i="1"/>
  <c r="F157" i="1"/>
  <c r="H157" i="1"/>
  <c r="I157" i="1"/>
  <c r="J157" i="1"/>
  <c r="K157" i="1"/>
  <c r="F158" i="1"/>
  <c r="H158" i="1"/>
  <c r="I158" i="1"/>
  <c r="J158" i="1"/>
  <c r="K158" i="1"/>
  <c r="F159" i="1"/>
  <c r="H159" i="1"/>
  <c r="I159" i="1"/>
  <c r="J159" i="1"/>
  <c r="K159" i="1"/>
  <c r="F160" i="1"/>
  <c r="H160" i="1"/>
  <c r="I160" i="1"/>
  <c r="J160" i="1"/>
  <c r="K160" i="1"/>
  <c r="F161" i="1"/>
  <c r="H161" i="1"/>
  <c r="I161" i="1"/>
  <c r="J161" i="1"/>
  <c r="K161" i="1"/>
  <c r="F162" i="1"/>
  <c r="H162" i="1"/>
  <c r="I162" i="1"/>
  <c r="J162" i="1"/>
  <c r="K162" i="1"/>
  <c r="F165" i="1"/>
  <c r="H165" i="1"/>
  <c r="I165" i="1"/>
  <c r="J165" i="1"/>
  <c r="K165" i="1"/>
  <c r="F164" i="1"/>
  <c r="H164" i="1"/>
  <c r="I164" i="1"/>
  <c r="J164" i="1"/>
  <c r="K164" i="1"/>
  <c r="F163" i="1"/>
  <c r="H163" i="1"/>
  <c r="I163" i="1"/>
  <c r="J163" i="1"/>
  <c r="K163" i="1"/>
  <c r="F167" i="1"/>
  <c r="H167" i="1"/>
  <c r="I167" i="1"/>
  <c r="J167" i="1"/>
  <c r="K167" i="1"/>
  <c r="F169" i="1"/>
  <c r="H169" i="1"/>
  <c r="I169" i="1"/>
  <c r="J169" i="1"/>
  <c r="K169" i="1"/>
  <c r="F168" i="1"/>
  <c r="H168" i="1"/>
  <c r="I168" i="1"/>
  <c r="J168" i="1"/>
  <c r="K168" i="1"/>
  <c r="F170" i="1"/>
  <c r="H170" i="1"/>
  <c r="I170" i="1"/>
  <c r="J170" i="1"/>
  <c r="K170" i="1"/>
  <c r="F171" i="1"/>
  <c r="H171" i="1"/>
  <c r="I171" i="1"/>
  <c r="J171" i="1"/>
  <c r="K171" i="1"/>
  <c r="F172" i="1"/>
  <c r="H172" i="1"/>
  <c r="I172" i="1"/>
  <c r="J172" i="1"/>
  <c r="K172" i="1"/>
  <c r="F176" i="1"/>
  <c r="H176" i="1"/>
  <c r="I176" i="1"/>
  <c r="J176" i="1"/>
  <c r="K176" i="1"/>
  <c r="F179" i="1"/>
  <c r="H179" i="1"/>
  <c r="I179" i="1"/>
  <c r="J179" i="1"/>
  <c r="K179" i="1"/>
  <c r="F175" i="1"/>
  <c r="H175" i="1"/>
  <c r="I175" i="1"/>
  <c r="J175" i="1"/>
  <c r="K175" i="1"/>
  <c r="F173" i="1"/>
  <c r="H173" i="1"/>
  <c r="I173" i="1"/>
  <c r="J173" i="1"/>
  <c r="K173" i="1"/>
  <c r="F174" i="1"/>
  <c r="H174" i="1"/>
  <c r="I174" i="1"/>
  <c r="J174" i="1"/>
  <c r="K174" i="1"/>
  <c r="F178" i="1"/>
  <c r="H178" i="1"/>
  <c r="I178" i="1"/>
  <c r="J178" i="1"/>
  <c r="K178" i="1"/>
  <c r="F177" i="1"/>
  <c r="H177" i="1"/>
  <c r="I177" i="1"/>
  <c r="J177" i="1"/>
  <c r="K177" i="1"/>
  <c r="F180" i="1"/>
  <c r="H180" i="1"/>
  <c r="I180" i="1"/>
  <c r="J180" i="1"/>
  <c r="K180" i="1"/>
  <c r="F181" i="1"/>
  <c r="H181" i="1"/>
  <c r="I181" i="1"/>
  <c r="J181" i="1"/>
  <c r="K181" i="1"/>
  <c r="F182" i="1"/>
  <c r="H182" i="1"/>
  <c r="I182" i="1"/>
  <c r="J182" i="1"/>
  <c r="K182" i="1"/>
  <c r="F183" i="1"/>
  <c r="H183" i="1"/>
  <c r="I183" i="1"/>
  <c r="J183" i="1"/>
  <c r="K183" i="1"/>
  <c r="F184" i="1"/>
  <c r="H184" i="1"/>
  <c r="I184" i="1"/>
  <c r="J184" i="1"/>
  <c r="K184" i="1"/>
  <c r="F185" i="1"/>
  <c r="H185" i="1"/>
  <c r="I185" i="1"/>
  <c r="J185" i="1"/>
  <c r="K185" i="1"/>
  <c r="F186" i="1"/>
  <c r="H186" i="1"/>
  <c r="I186" i="1"/>
  <c r="J186" i="1"/>
  <c r="K186" i="1"/>
  <c r="F190" i="1"/>
  <c r="H190" i="1"/>
  <c r="I190" i="1"/>
  <c r="J190" i="1"/>
  <c r="K190" i="1"/>
  <c r="F189" i="1"/>
  <c r="H189" i="1"/>
  <c r="I189" i="1"/>
  <c r="J189" i="1"/>
  <c r="K189" i="1"/>
  <c r="F188" i="1"/>
  <c r="H188" i="1"/>
  <c r="I188" i="1"/>
  <c r="J188" i="1"/>
  <c r="K188" i="1"/>
  <c r="F191" i="1"/>
  <c r="H191" i="1"/>
  <c r="I191" i="1"/>
  <c r="J191" i="1"/>
  <c r="K191" i="1"/>
  <c r="F192" i="1"/>
  <c r="H192" i="1"/>
  <c r="I192" i="1"/>
  <c r="J192" i="1"/>
  <c r="K192" i="1"/>
  <c r="F193" i="1"/>
  <c r="H193" i="1"/>
  <c r="I193" i="1"/>
  <c r="J193" i="1"/>
  <c r="K193" i="1"/>
  <c r="F194" i="1"/>
  <c r="H194" i="1"/>
  <c r="I194" i="1"/>
  <c r="J194" i="1"/>
  <c r="K194" i="1"/>
  <c r="F195" i="1"/>
  <c r="H195" i="1"/>
  <c r="I195" i="1"/>
  <c r="J195" i="1"/>
  <c r="K195" i="1"/>
  <c r="F196" i="1"/>
  <c r="H196" i="1"/>
  <c r="I196" i="1"/>
  <c r="J196" i="1"/>
  <c r="K196" i="1"/>
  <c r="F197" i="1"/>
  <c r="H197" i="1"/>
  <c r="I197" i="1"/>
  <c r="J197" i="1"/>
  <c r="K197" i="1"/>
  <c r="F198" i="1"/>
  <c r="H198" i="1"/>
  <c r="I198" i="1"/>
  <c r="J198" i="1"/>
  <c r="K198" i="1"/>
  <c r="F199" i="1"/>
  <c r="H199" i="1"/>
  <c r="I199" i="1"/>
  <c r="J199" i="1"/>
  <c r="K199" i="1"/>
  <c r="F200" i="1"/>
  <c r="H200" i="1"/>
  <c r="I200" i="1"/>
  <c r="J200" i="1"/>
  <c r="K200" i="1"/>
  <c r="F201" i="1"/>
  <c r="H201" i="1"/>
  <c r="I201" i="1"/>
  <c r="J201" i="1"/>
  <c r="K201" i="1"/>
  <c r="F202" i="1"/>
  <c r="H202" i="1"/>
  <c r="I202" i="1"/>
  <c r="J202" i="1"/>
  <c r="K202" i="1"/>
  <c r="F203" i="1"/>
  <c r="H203" i="1"/>
  <c r="I203" i="1"/>
  <c r="J203" i="1"/>
  <c r="K203" i="1"/>
  <c r="F204" i="1"/>
  <c r="H204" i="1"/>
  <c r="I204" i="1"/>
  <c r="J204" i="1"/>
  <c r="K204" i="1"/>
  <c r="F205" i="1"/>
  <c r="H205" i="1"/>
  <c r="I205" i="1"/>
  <c r="J205" i="1"/>
  <c r="K205" i="1"/>
  <c r="F206" i="1"/>
  <c r="H206" i="1"/>
  <c r="I206" i="1"/>
  <c r="J206" i="1"/>
  <c r="K206" i="1"/>
  <c r="F207" i="1"/>
  <c r="H207" i="1"/>
  <c r="I207" i="1"/>
  <c r="J207" i="1"/>
  <c r="K207" i="1"/>
  <c r="F208" i="1"/>
  <c r="H208" i="1"/>
  <c r="I208" i="1"/>
  <c r="J208" i="1"/>
  <c r="K208" i="1"/>
  <c r="F209" i="1"/>
  <c r="H209" i="1"/>
  <c r="I209" i="1"/>
  <c r="J209" i="1"/>
  <c r="K209" i="1"/>
  <c r="F210" i="1"/>
  <c r="H210" i="1"/>
  <c r="I210" i="1"/>
  <c r="J210" i="1"/>
  <c r="K210" i="1"/>
  <c r="F214" i="1"/>
  <c r="H214" i="1"/>
  <c r="I214" i="1"/>
  <c r="J214" i="1"/>
  <c r="K214" i="1"/>
  <c r="F213" i="1"/>
  <c r="H213" i="1"/>
  <c r="I213" i="1"/>
  <c r="J213" i="1"/>
  <c r="K213" i="1"/>
  <c r="F211" i="1"/>
  <c r="H211" i="1"/>
  <c r="I211" i="1"/>
  <c r="J211" i="1"/>
  <c r="K211" i="1"/>
  <c r="F212" i="1"/>
  <c r="H212" i="1"/>
  <c r="I212" i="1"/>
  <c r="J212" i="1"/>
  <c r="K212" i="1"/>
  <c r="F215" i="1"/>
  <c r="H215" i="1"/>
  <c r="I215" i="1"/>
  <c r="J215" i="1"/>
  <c r="K215" i="1"/>
  <c r="F216" i="1"/>
  <c r="H216" i="1"/>
  <c r="I216" i="1"/>
  <c r="J216" i="1"/>
  <c r="K216" i="1"/>
  <c r="F217" i="1"/>
  <c r="H217" i="1"/>
  <c r="I217" i="1"/>
  <c r="J217" i="1"/>
  <c r="K217" i="1"/>
  <c r="F218" i="1"/>
  <c r="H218" i="1"/>
  <c r="I218" i="1"/>
  <c r="J218" i="1"/>
  <c r="K218" i="1"/>
  <c r="F219" i="1"/>
  <c r="H219" i="1"/>
  <c r="I219" i="1"/>
  <c r="J219" i="1"/>
  <c r="K219" i="1"/>
  <c r="F220" i="1"/>
  <c r="H220" i="1"/>
  <c r="I220" i="1"/>
  <c r="J220" i="1"/>
  <c r="K220" i="1"/>
  <c r="F221" i="1"/>
  <c r="H221" i="1"/>
  <c r="I221" i="1"/>
  <c r="J221" i="1"/>
  <c r="K221" i="1"/>
  <c r="F227" i="1"/>
  <c r="H227" i="1"/>
  <c r="I227" i="1"/>
  <c r="J227" i="1"/>
  <c r="K227" i="1"/>
  <c r="F226" i="1"/>
  <c r="H226" i="1"/>
  <c r="I226" i="1"/>
  <c r="J226" i="1"/>
  <c r="K226" i="1"/>
  <c r="F225" i="1"/>
  <c r="H225" i="1"/>
  <c r="I225" i="1"/>
  <c r="J225" i="1"/>
  <c r="K225" i="1"/>
  <c r="F222" i="1"/>
  <c r="H222" i="1"/>
  <c r="I222" i="1"/>
  <c r="J222" i="1"/>
  <c r="K222" i="1"/>
  <c r="F224" i="1"/>
  <c r="H224" i="1"/>
  <c r="I224" i="1"/>
  <c r="J224" i="1"/>
  <c r="K224" i="1"/>
  <c r="F223" i="1"/>
  <c r="H223" i="1"/>
  <c r="I223" i="1"/>
  <c r="J223" i="1"/>
  <c r="K223" i="1"/>
  <c r="F228" i="1"/>
  <c r="H228" i="1"/>
  <c r="I228" i="1"/>
  <c r="J228" i="1"/>
  <c r="K228" i="1"/>
  <c r="F229" i="1"/>
  <c r="H229" i="1"/>
  <c r="I229" i="1"/>
  <c r="J229" i="1"/>
  <c r="K229" i="1"/>
  <c r="F230" i="1"/>
  <c r="H230" i="1"/>
  <c r="I230" i="1"/>
  <c r="J230" i="1"/>
  <c r="K230" i="1"/>
  <c r="F231" i="1"/>
  <c r="H231" i="1"/>
  <c r="I231" i="1"/>
  <c r="J231" i="1"/>
  <c r="K231" i="1"/>
  <c r="F233" i="1"/>
  <c r="H233" i="1"/>
  <c r="I233" i="1"/>
  <c r="J233" i="1"/>
  <c r="K233" i="1"/>
  <c r="F232" i="1"/>
  <c r="H232" i="1"/>
  <c r="I232" i="1"/>
  <c r="J232" i="1"/>
  <c r="K232" i="1"/>
  <c r="F234" i="1"/>
  <c r="H234" i="1"/>
  <c r="I234" i="1"/>
  <c r="J234" i="1"/>
  <c r="K234" i="1"/>
  <c r="F235" i="1"/>
  <c r="H235" i="1"/>
  <c r="I235" i="1"/>
  <c r="J235" i="1"/>
  <c r="K235" i="1"/>
  <c r="F236" i="1"/>
  <c r="H236" i="1"/>
  <c r="I236" i="1"/>
  <c r="J236" i="1"/>
  <c r="K236" i="1"/>
  <c r="F237" i="1"/>
  <c r="H237" i="1"/>
  <c r="I237" i="1"/>
  <c r="J237" i="1"/>
  <c r="K237" i="1"/>
  <c r="F238" i="1"/>
  <c r="H238" i="1"/>
  <c r="I238" i="1"/>
  <c r="J238" i="1"/>
  <c r="K238" i="1"/>
  <c r="F239" i="1"/>
  <c r="H239" i="1"/>
  <c r="I239" i="1"/>
  <c r="J239" i="1"/>
  <c r="K239" i="1"/>
  <c r="F240" i="1"/>
  <c r="H240" i="1"/>
  <c r="I240" i="1"/>
  <c r="J240" i="1"/>
  <c r="K240" i="1"/>
  <c r="F241" i="1"/>
  <c r="H241" i="1"/>
  <c r="I241" i="1"/>
  <c r="J241" i="1"/>
  <c r="K241" i="1"/>
  <c r="F243" i="1"/>
  <c r="H243" i="1"/>
  <c r="I243" i="1"/>
  <c r="J243" i="1"/>
  <c r="K243" i="1"/>
  <c r="F242" i="1"/>
  <c r="H242" i="1"/>
  <c r="I242" i="1"/>
  <c r="J242" i="1"/>
  <c r="K242" i="1"/>
  <c r="F244" i="1"/>
  <c r="H244" i="1"/>
  <c r="I244" i="1"/>
  <c r="J244" i="1"/>
  <c r="K244" i="1"/>
  <c r="F245" i="1"/>
  <c r="H245" i="1"/>
  <c r="I245" i="1"/>
  <c r="J245" i="1"/>
  <c r="K245" i="1"/>
  <c r="F246" i="1"/>
  <c r="H246" i="1"/>
  <c r="I246" i="1"/>
  <c r="J246" i="1"/>
  <c r="K246" i="1"/>
  <c r="F247" i="1"/>
  <c r="H247" i="1"/>
  <c r="I247" i="1"/>
  <c r="J247" i="1"/>
  <c r="K247" i="1"/>
  <c r="F248" i="1"/>
  <c r="H248" i="1"/>
  <c r="I248" i="1"/>
  <c r="J248" i="1"/>
  <c r="K248" i="1"/>
  <c r="F249" i="1"/>
  <c r="H249" i="1"/>
  <c r="I249" i="1"/>
  <c r="J249" i="1"/>
  <c r="K249" i="1"/>
  <c r="F250" i="1"/>
  <c r="H250" i="1"/>
  <c r="I250" i="1"/>
  <c r="J250" i="1"/>
  <c r="K250" i="1"/>
  <c r="F259" i="1"/>
  <c r="H259" i="1"/>
  <c r="I259" i="1"/>
  <c r="J259" i="1"/>
  <c r="K259" i="1"/>
  <c r="F258" i="1"/>
  <c r="H258" i="1"/>
  <c r="I258" i="1"/>
  <c r="J258" i="1"/>
  <c r="K258" i="1"/>
  <c r="F257" i="1"/>
  <c r="H257" i="1"/>
  <c r="I257" i="1"/>
  <c r="J257" i="1"/>
  <c r="K257" i="1"/>
  <c r="F251" i="1"/>
  <c r="H251" i="1"/>
  <c r="I251" i="1"/>
  <c r="J251" i="1"/>
  <c r="K251" i="1"/>
  <c r="F256" i="1"/>
  <c r="H256" i="1"/>
  <c r="I256" i="1"/>
  <c r="J256" i="1"/>
  <c r="K256" i="1"/>
  <c r="F255" i="1"/>
  <c r="H255" i="1"/>
  <c r="I255" i="1"/>
  <c r="J255" i="1"/>
  <c r="K255" i="1"/>
  <c r="F254" i="1"/>
  <c r="H254" i="1"/>
  <c r="I254" i="1"/>
  <c r="J254" i="1"/>
  <c r="K254" i="1"/>
  <c r="F253" i="1"/>
  <c r="H253" i="1"/>
  <c r="I253" i="1"/>
  <c r="J253" i="1"/>
  <c r="K253" i="1"/>
  <c r="F252" i="1"/>
  <c r="H252" i="1"/>
  <c r="I252" i="1"/>
  <c r="J252" i="1"/>
  <c r="K252" i="1"/>
  <c r="F260" i="1"/>
  <c r="H260" i="1"/>
  <c r="I260" i="1"/>
  <c r="J260" i="1"/>
  <c r="K260" i="1"/>
  <c r="F261" i="1"/>
  <c r="H261" i="1"/>
  <c r="I261" i="1"/>
  <c r="J261" i="1"/>
  <c r="K261" i="1"/>
  <c r="F262" i="1"/>
  <c r="H262" i="1"/>
  <c r="I262" i="1"/>
  <c r="J262" i="1"/>
  <c r="K262" i="1"/>
  <c r="F263" i="1"/>
  <c r="H263" i="1"/>
  <c r="I263" i="1"/>
  <c r="J263" i="1"/>
  <c r="K263" i="1"/>
  <c r="F264" i="1"/>
  <c r="H264" i="1"/>
  <c r="I264" i="1"/>
  <c r="J264" i="1"/>
  <c r="K264" i="1"/>
  <c r="F265" i="1"/>
  <c r="H265" i="1"/>
  <c r="I265" i="1"/>
  <c r="J265" i="1"/>
  <c r="K265" i="1"/>
</calcChain>
</file>

<file path=xl/sharedStrings.xml><?xml version="1.0" encoding="utf-8"?>
<sst xmlns="http://schemas.openxmlformats.org/spreadsheetml/2006/main" count="589" uniqueCount="301">
  <si>
    <t>County</t>
  </si>
  <si>
    <t>Agency Code</t>
  </si>
  <si>
    <t>School/Agency</t>
  </si>
  <si>
    <t>Enrollment</t>
  </si>
  <si>
    <t># Free</t>
  </si>
  <si>
    <t>% Free</t>
  </si>
  <si>
    <t># Reduced</t>
  </si>
  <si>
    <t>% Reduced</t>
  </si>
  <si>
    <t>Total Free and Reduced</t>
  </si>
  <si>
    <t>% Free and Reduced</t>
  </si>
  <si>
    <t>Average Daily Participation (ADP)</t>
  </si>
  <si>
    <t>Free ADP</t>
  </si>
  <si>
    <t>Reduced ADP</t>
  </si>
  <si>
    <t>Paid ADP</t>
  </si>
  <si>
    <t xml:space="preserve">40 </t>
  </si>
  <si>
    <t>Academy of Excellence</t>
  </si>
  <si>
    <t>Achieving Educational Excellence, Inc.</t>
  </si>
  <si>
    <t xml:space="preserve">30 </t>
  </si>
  <si>
    <t>All Saints Catholic School</t>
  </si>
  <si>
    <t xml:space="preserve">32 </t>
  </si>
  <si>
    <t>Aquinas Catholic Schools, Inc.</t>
  </si>
  <si>
    <t xml:space="preserve">46 </t>
  </si>
  <si>
    <t>Assumption Catholic School</t>
  </si>
  <si>
    <t xml:space="preserve">71 </t>
  </si>
  <si>
    <t>Assumption Catholic Schools</t>
  </si>
  <si>
    <t>Atlas Preparatory Academy, Inc.</t>
  </si>
  <si>
    <t>Atonement Lutheran School</t>
  </si>
  <si>
    <t>Believers in Christ</t>
  </si>
  <si>
    <t xml:space="preserve">59 </t>
  </si>
  <si>
    <t>Bethlehem Lutheran School</t>
  </si>
  <si>
    <t>Blessed Sacrament School</t>
  </si>
  <si>
    <t>Blessed Savior Catholic School</t>
  </si>
  <si>
    <t>Calvary's Christian Academy School</t>
  </si>
  <si>
    <t>Carter's Christian Academy, Inc</t>
  </si>
  <si>
    <t>Catholic East Elementary School</t>
  </si>
  <si>
    <t xml:space="preserve">08 </t>
  </si>
  <si>
    <t>Chilton Catholic School</t>
  </si>
  <si>
    <t>Christ St. John Lutheran School</t>
  </si>
  <si>
    <t>Christian Faith Academyof HigherLearning</t>
  </si>
  <si>
    <t>Christ-St. Peter Lutheran School</t>
  </si>
  <si>
    <t xml:space="preserve">13 </t>
  </si>
  <si>
    <t>City Church Madison, Inc</t>
  </si>
  <si>
    <t>Clara Mohammed School, Inc.</t>
  </si>
  <si>
    <t>Cristo Rey Jesuit Milwaukee High School</t>
  </si>
  <si>
    <t xml:space="preserve">64 </t>
  </si>
  <si>
    <t>Delavan Christian School</t>
  </si>
  <si>
    <t>Destiny High School</t>
  </si>
  <si>
    <t xml:space="preserve">36 </t>
  </si>
  <si>
    <t>Divine Savior Catholic School</t>
  </si>
  <si>
    <t xml:space="preserve">52 </t>
  </si>
  <si>
    <t>Eagle School</t>
  </si>
  <si>
    <t>Early View Academy of Excellence</t>
  </si>
  <si>
    <t>Eastbrook Academy, Inc.</t>
  </si>
  <si>
    <t xml:space="preserve">68 </t>
  </si>
  <si>
    <t>Emanuel Evangelical Lutheran School</t>
  </si>
  <si>
    <t xml:space="preserve">20 </t>
  </si>
  <si>
    <t>Faith Lutheran School</t>
  </si>
  <si>
    <t>Friedens Lutheran School</t>
  </si>
  <si>
    <t>Garden Homes Lutheran School</t>
  </si>
  <si>
    <t xml:space="preserve">49 </t>
  </si>
  <si>
    <t>Good News Fellowship Church Inc</t>
  </si>
  <si>
    <t xml:space="preserve">66 </t>
  </si>
  <si>
    <t>Good Shepherd Lutheran School</t>
  </si>
  <si>
    <t xml:space="preserve">28 </t>
  </si>
  <si>
    <t>Good Shepherd Lutheran School, Watertown</t>
  </si>
  <si>
    <t xml:space="preserve">67 </t>
  </si>
  <si>
    <t>Grace Evangelical Lutheran Church</t>
  </si>
  <si>
    <t xml:space="preserve">70 </t>
  </si>
  <si>
    <t>Grace Lutheran School</t>
  </si>
  <si>
    <t>Greater Holy Temple Christian Academy</t>
  </si>
  <si>
    <t xml:space="preserve">05 </t>
  </si>
  <si>
    <t>Green Bay Area Catholic Education, Inc.</t>
  </si>
  <si>
    <t>Hales Corners Lutheran School</t>
  </si>
  <si>
    <t>Hickman's Academy Preparatory School</t>
  </si>
  <si>
    <t xml:space="preserve">22 </t>
  </si>
  <si>
    <t>Holy Ghost Immaculate Conception School</t>
  </si>
  <si>
    <t>Holy Redeemer Christian Academy</t>
  </si>
  <si>
    <t xml:space="preserve">31 </t>
  </si>
  <si>
    <t>Holy Rosary Catholic School</t>
  </si>
  <si>
    <t xml:space="preserve">60 </t>
  </si>
  <si>
    <t>Holy Rosary School</t>
  </si>
  <si>
    <t xml:space="preserve">33 </t>
  </si>
  <si>
    <t xml:space="preserve">44 </t>
  </si>
  <si>
    <t>Holy Spirit School</t>
  </si>
  <si>
    <t>Holy Trinity Grade School</t>
  </si>
  <si>
    <t>Hope Christian School-Caritas</t>
  </si>
  <si>
    <t>Hope Christian Schools, Inc.: Fidelis</t>
  </si>
  <si>
    <t>Hope Christian Schools, Inc.: Fortis</t>
  </si>
  <si>
    <t>Hope Christian Schools, Inc.: Prima</t>
  </si>
  <si>
    <t>Hope Christian Schools, Inc.: Semper</t>
  </si>
  <si>
    <t xml:space="preserve">51 </t>
  </si>
  <si>
    <t>Hope Christian Schools, Inc.: Via</t>
  </si>
  <si>
    <t>Hope Christian Schools,Inc.: High School</t>
  </si>
  <si>
    <t>Immaculate Conception St. Mary Parish</t>
  </si>
  <si>
    <t>Immanuel Evangelical Lutheran School</t>
  </si>
  <si>
    <t xml:space="preserve">18 </t>
  </si>
  <si>
    <t>Immanuel Lutheran High School</t>
  </si>
  <si>
    <t>Immanuel Lutheran School</t>
  </si>
  <si>
    <t>Indian Community School</t>
  </si>
  <si>
    <t>Institute of Technology and Academics</t>
  </si>
  <si>
    <t>Islamic Society Milwaukee dba Salam</t>
  </si>
  <si>
    <t>John Paul II Academy</t>
  </si>
  <si>
    <t>King's Academy, Inc.</t>
  </si>
  <si>
    <t xml:space="preserve">57 </t>
  </si>
  <si>
    <t>Lac Courte Oreilles School</t>
  </si>
  <si>
    <t>Lakeside Lutheran High Sch</t>
  </si>
  <si>
    <t>Lourdes Academy</t>
  </si>
  <si>
    <t>LUMIN, Inc.</t>
  </si>
  <si>
    <t xml:space="preserve">58 </t>
  </si>
  <si>
    <t>Lutheran Social Services WI and UP, Inc.</t>
  </si>
  <si>
    <t>Lutheran Special School and Education</t>
  </si>
  <si>
    <t>Malaika Early Learning Center</t>
  </si>
  <si>
    <t>Marshfield Area Catholic Schools</t>
  </si>
  <si>
    <t>Mary Queen of Saints Catholic Academy</t>
  </si>
  <si>
    <t xml:space="preserve">09 </t>
  </si>
  <si>
    <t>McDonell Area Catholic Schools</t>
  </si>
  <si>
    <t>Messmer Catholic Schools</t>
  </si>
  <si>
    <t>Milwaukee Rescue Mission</t>
  </si>
  <si>
    <t>Most Precious Blood School</t>
  </si>
  <si>
    <t>Mother of Good Counsel Grade School</t>
  </si>
  <si>
    <t>Mount Lebanon Lutheran School</t>
  </si>
  <si>
    <t>Mt Calvary Ev Lutheran School</t>
  </si>
  <si>
    <t>Nativity Jesuit Academy</t>
  </si>
  <si>
    <t xml:space="preserve">35 </t>
  </si>
  <si>
    <t>New Beginnings Christian (Academy) CC</t>
  </si>
  <si>
    <t>New Testament Christian Academy</t>
  </si>
  <si>
    <t xml:space="preserve">37 </t>
  </si>
  <si>
    <t>Newman Catholic Schools</t>
  </si>
  <si>
    <t>Norris Adolescent Center</t>
  </si>
  <si>
    <t>Northwest Catholic</t>
  </si>
  <si>
    <t>Northwest Lutheran School</t>
  </si>
  <si>
    <t xml:space="preserve">48 </t>
  </si>
  <si>
    <t>Northwest Passage LTD</t>
  </si>
  <si>
    <t>Notre Dame School of Milwaukee</t>
  </si>
  <si>
    <t>Oneida Nation School System</t>
  </si>
  <si>
    <t xml:space="preserve">02 </t>
  </si>
  <si>
    <t>Our Lady Lake Catholic School</t>
  </si>
  <si>
    <t>Our Lady Queen of Peace School</t>
  </si>
  <si>
    <t xml:space="preserve">54 </t>
  </si>
  <si>
    <t>Our Lady Sorrows Elementary School</t>
  </si>
  <si>
    <t>Our Redeemer Lutheran School</t>
  </si>
  <si>
    <t>Pacelli Catholic Schools, Inc.</t>
  </si>
  <si>
    <t xml:space="preserve">34 </t>
  </si>
  <si>
    <t>Peace Lutheran School</t>
  </si>
  <si>
    <t xml:space="preserve">12 </t>
  </si>
  <si>
    <t>Prairie Catholic Schools</t>
  </si>
  <si>
    <t>Prince of Peace School</t>
  </si>
  <si>
    <t xml:space="preserve">41 </t>
  </si>
  <si>
    <t>Queen of the Apostles Parish</t>
  </si>
  <si>
    <t>Redeemer Lutheran School</t>
  </si>
  <si>
    <t>Regis Catholic Schools</t>
  </si>
  <si>
    <t>Renaissance School</t>
  </si>
  <si>
    <t>Right Step Inc.</t>
  </si>
  <si>
    <t>Risen Savior Lutheran School</t>
  </si>
  <si>
    <t>Roncalli High School</t>
  </si>
  <si>
    <t>Sacred Heart School</t>
  </si>
  <si>
    <t>Saint Paul Lutheran Church</t>
  </si>
  <si>
    <t>Sherman Park Lutheran School /Preschool</t>
  </si>
  <si>
    <t>Shining Star Christian Schools, Inc.</t>
  </si>
  <si>
    <t>Siloah Lutheran School</t>
  </si>
  <si>
    <t xml:space="preserve">61 </t>
  </si>
  <si>
    <t>SS Peter &amp; Paul School</t>
  </si>
  <si>
    <t>St Edwards Catholic Church-OLGA</t>
  </si>
  <si>
    <t>St. Agnes School</t>
  </si>
  <si>
    <t xml:space="preserve">56 </t>
  </si>
  <si>
    <t>St. Aloysius Grade School</t>
  </si>
  <si>
    <t>St. Andrew &amp; Thomas School</t>
  </si>
  <si>
    <t>St. Andrews School</t>
  </si>
  <si>
    <t xml:space="preserve">55 </t>
  </si>
  <si>
    <t>St. Anne's School</t>
  </si>
  <si>
    <t>St. Ann's School</t>
  </si>
  <si>
    <t>St. Anthony School</t>
  </si>
  <si>
    <t xml:space="preserve">42 </t>
  </si>
  <si>
    <t>St. Anthony's School</t>
  </si>
  <si>
    <t>St. Catherine High School</t>
  </si>
  <si>
    <t>St. Catherines School</t>
  </si>
  <si>
    <t>St. Charles Borromeo School</t>
  </si>
  <si>
    <t xml:space="preserve">62 </t>
  </si>
  <si>
    <t>St. Charles School</t>
  </si>
  <si>
    <t>St. Charles Youth &amp; Family Services</t>
  </si>
  <si>
    <t>St. Clement School</t>
  </si>
  <si>
    <t>St. Elizabeth Ann Seton Catholic School</t>
  </si>
  <si>
    <t>St. Eugene School</t>
  </si>
  <si>
    <t>St. Frances Cabrini School</t>
  </si>
  <si>
    <t xml:space="preserve">65 </t>
  </si>
  <si>
    <t>St. Francis de Sales School</t>
  </si>
  <si>
    <t>St. Francis DeSales School</t>
  </si>
  <si>
    <t>St. Francis of Assisi School</t>
  </si>
  <si>
    <t xml:space="preserve">47 </t>
  </si>
  <si>
    <t>St. Francis School</t>
  </si>
  <si>
    <t>St. Francis Solanus School</t>
  </si>
  <si>
    <t>St. Francis Xavier Catholic School, Inc.</t>
  </si>
  <si>
    <t>St. Gabriel School</t>
  </si>
  <si>
    <t>St. Gregory Great School</t>
  </si>
  <si>
    <t>St. Gregory School</t>
  </si>
  <si>
    <t>St. Ignatius School</t>
  </si>
  <si>
    <t>St. Jacobi Evangelical Lutheran School</t>
  </si>
  <si>
    <t>St. James Lutheran School</t>
  </si>
  <si>
    <t>St. Jerome School</t>
  </si>
  <si>
    <t xml:space="preserve">11 </t>
  </si>
  <si>
    <t>St. Jeromes School</t>
  </si>
  <si>
    <t>St. Joan Antida High School</t>
  </si>
  <si>
    <t>St. John Ev Lutheran Sch</t>
  </si>
  <si>
    <t>St. John Evangelical Lutheran School</t>
  </si>
  <si>
    <t>St. John Lutheran School</t>
  </si>
  <si>
    <t xml:space="preserve">24 </t>
  </si>
  <si>
    <t>St. John Paul II Congregation</t>
  </si>
  <si>
    <t>St. John the Baptist School</t>
  </si>
  <si>
    <t>St. John the Evangelist School</t>
  </si>
  <si>
    <t>St. John Vianney School</t>
  </si>
  <si>
    <t>St. Johns Lutheran School</t>
  </si>
  <si>
    <t>St. John's Lutheran School</t>
  </si>
  <si>
    <t xml:space="preserve">14 </t>
  </si>
  <si>
    <t xml:space="preserve">10 </t>
  </si>
  <si>
    <t>St. Josaphat Basilica School</t>
  </si>
  <si>
    <t>St. Joseph Academy, Inc.</t>
  </si>
  <si>
    <t>St. Joseph Catholic Church</t>
  </si>
  <si>
    <t>St. Joseph Catholic School</t>
  </si>
  <si>
    <t xml:space="preserve">17 </t>
  </si>
  <si>
    <t>St. Joseph Congregation</t>
  </si>
  <si>
    <t>St. Joseph Grade School</t>
  </si>
  <si>
    <t>St. Joseph School</t>
  </si>
  <si>
    <t xml:space="preserve">45 </t>
  </si>
  <si>
    <t>St. Joseph's School</t>
  </si>
  <si>
    <t xml:space="preserve">25 </t>
  </si>
  <si>
    <t>St. Katharine Drexel School</t>
  </si>
  <si>
    <t>St. Kilian School</t>
  </si>
  <si>
    <t>St. Leonard School</t>
  </si>
  <si>
    <t>St. Lucas Lutheran School</t>
  </si>
  <si>
    <t>St. Lucy School</t>
  </si>
  <si>
    <t>St. Luke Grade School</t>
  </si>
  <si>
    <t>St. Marcus Lutheran School</t>
  </si>
  <si>
    <t>St. Margaret Mary School</t>
  </si>
  <si>
    <t>St. Maria Goretti</t>
  </si>
  <si>
    <t>St. Marks Lutheran School</t>
  </si>
  <si>
    <t>St. Martin Lutheran School</t>
  </si>
  <si>
    <t>St. Mary Catholic Schools</t>
  </si>
  <si>
    <t>St. Mary of the Assumption Parish</t>
  </si>
  <si>
    <t>St. Mary of the Immaculate Conception Ca</t>
  </si>
  <si>
    <t>St. Mary Parochial School</t>
  </si>
  <si>
    <t>St. Mary School</t>
  </si>
  <si>
    <t>St. Mary Springs Academy</t>
  </si>
  <si>
    <t>St. Mary St. Michael School</t>
  </si>
  <si>
    <t>St. Mary's Home and School Association</t>
  </si>
  <si>
    <t>St. Mary's School</t>
  </si>
  <si>
    <t>St. Mary's Visitation School</t>
  </si>
  <si>
    <t>St. Matthew School</t>
  </si>
  <si>
    <t>St. Matthew's School</t>
  </si>
  <si>
    <t>St. Matthias School</t>
  </si>
  <si>
    <t>St. Patrick School</t>
  </si>
  <si>
    <t xml:space="preserve">29 </t>
  </si>
  <si>
    <t>St. Patricks Grade School</t>
  </si>
  <si>
    <t>St. Paul Lutheran School</t>
  </si>
  <si>
    <t>St. Paul Parochial School</t>
  </si>
  <si>
    <t>St. Paul's Catholic School</t>
  </si>
  <si>
    <t>St. Pauls Lutheran School</t>
  </si>
  <si>
    <t>St. Paul's Lutheran School</t>
  </si>
  <si>
    <t xml:space="preserve">53 </t>
  </si>
  <si>
    <t>St. Peter Evangelical Lutheran School</t>
  </si>
  <si>
    <t>St. Peter Immanuel Lutheran School</t>
  </si>
  <si>
    <t>St. Peters Lutheran School</t>
  </si>
  <si>
    <t>St. Philip's Lutheran School</t>
  </si>
  <si>
    <t>St. Rafael the Archangel</t>
  </si>
  <si>
    <t>St. Rita School</t>
  </si>
  <si>
    <t>St. Robert School</t>
  </si>
  <si>
    <t>St. Roman School</t>
  </si>
  <si>
    <t>St. Rose School</t>
  </si>
  <si>
    <t>St. Sebastian School</t>
  </si>
  <si>
    <t>St. Stephen's Ev. Lutheran School</t>
  </si>
  <si>
    <t>St. Thomas Aquinas Academy</t>
  </si>
  <si>
    <t>St. Vincent Pallotti School</t>
  </si>
  <si>
    <t>Thorp Catholic School</t>
  </si>
  <si>
    <t>TransCenter for Youth/El Puente</t>
  </si>
  <si>
    <t>Trinity Lutheran (Academy) Church</t>
  </si>
  <si>
    <t>Trinity Lutheran School</t>
  </si>
  <si>
    <t>Trinity St Lukes Luth Sch</t>
  </si>
  <si>
    <t>Victory Christian Academy</t>
  </si>
  <si>
    <t>Wisconsin Lutheran High School</t>
  </si>
  <si>
    <t>Wisconsin Lutheran School</t>
  </si>
  <si>
    <t>Word of Life Lutheran School</t>
  </si>
  <si>
    <t>Zion Lutheran School</t>
  </si>
  <si>
    <t>All Saints School</t>
  </si>
  <si>
    <t>Divine Destiny School Inc</t>
  </si>
  <si>
    <t>Divine Mercy School</t>
  </si>
  <si>
    <t>Hillel Academy</t>
  </si>
  <si>
    <t>Lighthouse Church, Inc.</t>
  </si>
  <si>
    <t>Martin Luther School</t>
  </si>
  <si>
    <t xml:space="preserve">72 </t>
  </si>
  <si>
    <t>Menominee Indian Tribe of Wisconsin</t>
  </si>
  <si>
    <t>Milwaukee Seventh-day Adventist School</t>
  </si>
  <si>
    <t>Riverview Evangelical Lutheran School</t>
  </si>
  <si>
    <t>Sacred Hearts of Jesus Mary School</t>
  </si>
  <si>
    <t xml:space="preserve">Shepherd of the Hills School </t>
  </si>
  <si>
    <t>St. Boniface School</t>
  </si>
  <si>
    <t>St. Joseph School Inc</t>
  </si>
  <si>
    <t>Prentice House</t>
  </si>
  <si>
    <t>Benet Lake Child/Adolescent Treatment</t>
  </si>
  <si>
    <t>Chileda Institute, Inc.</t>
  </si>
  <si>
    <t>Lad Lake, Inc.</t>
  </si>
  <si>
    <t>October claim not submitted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</si>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</sst>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tabSelected="1" view="pageLayout" topLeftCell="A255" zoomScaleNormal="100" workbookViewId="0">
      <selection activeCell="A258" sqref="A258"/>
    </sheetView>
  </sheetViews>
  <sheetFormatPr defaultRowHeight="12.75" x14ac:dyDescent="0.2"/>
  <cols>
    <col min="3" max="3" width="38.85546875" customWidth="1"/>
    <col min="4" max="4" width="13.140625" customWidth="1"/>
    <col min="9" max="9" width="13.7109375" customWidth="1"/>
    <col min="10" max="10" width="11.28515625" customWidth="1"/>
    <col min="11" max="11" width="13" customWidth="1"/>
  </cols>
  <sheetData>
    <row r="1" spans="1:14" ht="45.75" customHeight="1" thickBot="1" x14ac:dyDescent="0.3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x14ac:dyDescent="0.2">
      <c r="A2" s="4" t="s">
        <v>14</v>
      </c>
      <c r="B2" s="4">
        <v>409870</v>
      </c>
      <c r="C2" t="s">
        <v>15</v>
      </c>
      <c r="D2" s="4">
        <v>825</v>
      </c>
      <c r="E2" s="4">
        <v>825</v>
      </c>
      <c r="F2" s="7">
        <f>E2/D2</f>
        <v>1</v>
      </c>
      <c r="G2" s="4">
        <v>0</v>
      </c>
      <c r="H2" s="7">
        <f>G2/D2</f>
        <v>0</v>
      </c>
      <c r="I2" s="4">
        <f>E2+G2</f>
        <v>825</v>
      </c>
      <c r="J2" s="7">
        <f>(E2+G2)/D2</f>
        <v>1</v>
      </c>
      <c r="K2" s="4">
        <f>L2+M2+N2</f>
        <v>726</v>
      </c>
      <c r="L2" s="4">
        <v>726</v>
      </c>
      <c r="M2" s="4">
        <v>0</v>
      </c>
      <c r="N2" s="4">
        <v>0</v>
      </c>
    </row>
    <row r="3" spans="1:14" x14ac:dyDescent="0.2">
      <c r="A3" s="4" t="s">
        <v>14</v>
      </c>
      <c r="B3" s="4">
        <v>401745</v>
      </c>
      <c r="C3" t="s">
        <v>16</v>
      </c>
      <c r="D3" s="4">
        <v>602</v>
      </c>
      <c r="E3" s="4">
        <v>595</v>
      </c>
      <c r="F3" s="7">
        <f>E3/D3</f>
        <v>0.98837209302325579</v>
      </c>
      <c r="G3" s="4">
        <v>0</v>
      </c>
      <c r="H3" s="7">
        <f>G3/D3</f>
        <v>0</v>
      </c>
      <c r="I3" s="4">
        <f>E3+G3</f>
        <v>595</v>
      </c>
      <c r="J3" s="7">
        <f>(E3+G3)/D3</f>
        <v>0.98837209302325579</v>
      </c>
      <c r="K3" s="4">
        <f>L3+M3+N3</f>
        <v>491</v>
      </c>
      <c r="L3" s="4">
        <v>485</v>
      </c>
      <c r="M3" s="4">
        <v>0</v>
      </c>
      <c r="N3" s="4">
        <v>6</v>
      </c>
    </row>
    <row r="4" spans="1:14" x14ac:dyDescent="0.2">
      <c r="A4" s="4" t="s">
        <v>17</v>
      </c>
      <c r="B4" s="4">
        <v>305370</v>
      </c>
      <c r="C4" t="s">
        <v>18</v>
      </c>
      <c r="D4" s="4">
        <v>608</v>
      </c>
      <c r="E4" s="4">
        <v>54</v>
      </c>
      <c r="F4" s="7">
        <f>E4/D4</f>
        <v>8.8815789473684209E-2</v>
      </c>
      <c r="G4" s="4">
        <v>25</v>
      </c>
      <c r="H4" s="7">
        <f>G4/D4</f>
        <v>4.1118421052631582E-2</v>
      </c>
      <c r="I4" s="4">
        <f>E4+G4</f>
        <v>79</v>
      </c>
      <c r="J4" s="7">
        <f>(E4+G4)/D4</f>
        <v>0.12993421052631579</v>
      </c>
      <c r="K4" s="4">
        <f>L4+M4+N4</f>
        <v>184</v>
      </c>
      <c r="L4" s="4">
        <v>30</v>
      </c>
      <c r="M4" s="4">
        <v>17</v>
      </c>
      <c r="N4" s="4">
        <v>137</v>
      </c>
    </row>
    <row r="5" spans="1:14" x14ac:dyDescent="0.2">
      <c r="A5" s="4" t="s">
        <v>142</v>
      </c>
      <c r="B5" s="4">
        <v>347552</v>
      </c>
      <c r="C5" t="s">
        <v>18</v>
      </c>
      <c r="D5" t="s">
        <v>299</v>
      </c>
    </row>
    <row r="6" spans="1:14" x14ac:dyDescent="0.2">
      <c r="A6" s="4" t="s">
        <v>70</v>
      </c>
      <c r="B6" s="4">
        <v>57006</v>
      </c>
      <c r="C6" t="s">
        <v>281</v>
      </c>
      <c r="D6" t="s">
        <v>299</v>
      </c>
    </row>
    <row r="7" spans="1:14" x14ac:dyDescent="0.2">
      <c r="A7" s="4" t="s">
        <v>19</v>
      </c>
      <c r="B7" s="4">
        <v>329660</v>
      </c>
      <c r="C7" t="s">
        <v>20</v>
      </c>
      <c r="D7" s="4">
        <v>546</v>
      </c>
      <c r="E7" s="4">
        <v>28</v>
      </c>
      <c r="F7" s="7">
        <f t="shared" ref="F7:F27" si="0">E7/D7</f>
        <v>5.128205128205128E-2</v>
      </c>
      <c r="G7" s="4">
        <v>25</v>
      </c>
      <c r="H7" s="7">
        <f t="shared" ref="H7:H27" si="1">G7/D7</f>
        <v>4.5787545787545784E-2</v>
      </c>
      <c r="I7" s="4">
        <f t="shared" ref="I7:I27" si="2">E7+G7</f>
        <v>53</v>
      </c>
      <c r="J7" s="7">
        <f t="shared" ref="J7:J27" si="3">(E7+G7)/D7</f>
        <v>9.7069597069597072E-2</v>
      </c>
      <c r="K7" s="4">
        <f t="shared" ref="K7:K27" si="4">L7+M7+N7</f>
        <v>310</v>
      </c>
      <c r="L7" s="4">
        <v>17</v>
      </c>
      <c r="M7" s="4">
        <v>15</v>
      </c>
      <c r="N7" s="4">
        <v>278</v>
      </c>
    </row>
    <row r="8" spans="1:14" x14ac:dyDescent="0.2">
      <c r="A8" s="4" t="s">
        <v>21</v>
      </c>
      <c r="B8" s="4">
        <v>467722</v>
      </c>
      <c r="C8" t="s">
        <v>22</v>
      </c>
      <c r="D8" s="4">
        <v>138</v>
      </c>
      <c r="E8" s="4">
        <v>8</v>
      </c>
      <c r="F8" s="7">
        <f t="shared" si="0"/>
        <v>5.7971014492753624E-2</v>
      </c>
      <c r="G8" s="4">
        <v>6</v>
      </c>
      <c r="H8" s="7">
        <f t="shared" si="1"/>
        <v>4.3478260869565216E-2</v>
      </c>
      <c r="I8" s="4">
        <f t="shared" si="2"/>
        <v>14</v>
      </c>
      <c r="J8" s="7">
        <f t="shared" si="3"/>
        <v>0.10144927536231885</v>
      </c>
      <c r="K8" s="4">
        <f t="shared" si="4"/>
        <v>106</v>
      </c>
      <c r="L8" s="4">
        <v>5</v>
      </c>
      <c r="M8" s="4">
        <v>5</v>
      </c>
      <c r="N8" s="4">
        <v>96</v>
      </c>
    </row>
    <row r="9" spans="1:14" x14ac:dyDescent="0.2">
      <c r="A9" s="4" t="s">
        <v>23</v>
      </c>
      <c r="B9" s="4">
        <v>717002</v>
      </c>
      <c r="C9" t="s">
        <v>24</v>
      </c>
      <c r="D9" s="4">
        <v>405</v>
      </c>
      <c r="E9" s="4">
        <v>62</v>
      </c>
      <c r="F9" s="7">
        <f t="shared" si="0"/>
        <v>0.15308641975308643</v>
      </c>
      <c r="G9" s="4">
        <v>38</v>
      </c>
      <c r="H9" s="7">
        <f t="shared" si="1"/>
        <v>9.3827160493827166E-2</v>
      </c>
      <c r="I9" s="4">
        <f t="shared" si="2"/>
        <v>100</v>
      </c>
      <c r="J9" s="7">
        <f t="shared" si="3"/>
        <v>0.24691358024691357</v>
      </c>
      <c r="K9" s="4">
        <f t="shared" si="4"/>
        <v>304</v>
      </c>
      <c r="L9" s="4">
        <v>54</v>
      </c>
      <c r="M9" s="4">
        <v>34</v>
      </c>
      <c r="N9" s="4">
        <v>216</v>
      </c>
    </row>
    <row r="10" spans="1:14" x14ac:dyDescent="0.2">
      <c r="A10" s="4" t="s">
        <v>14</v>
      </c>
      <c r="B10" s="4">
        <v>401263</v>
      </c>
      <c r="C10" t="s">
        <v>25</v>
      </c>
      <c r="D10" s="4">
        <v>719</v>
      </c>
      <c r="E10" s="4">
        <v>719</v>
      </c>
      <c r="F10" s="7">
        <f t="shared" si="0"/>
        <v>1</v>
      </c>
      <c r="G10" s="4">
        <v>0</v>
      </c>
      <c r="H10" s="7">
        <f t="shared" si="1"/>
        <v>0</v>
      </c>
      <c r="I10" s="4">
        <f t="shared" si="2"/>
        <v>719</v>
      </c>
      <c r="J10" s="7">
        <f t="shared" si="3"/>
        <v>1</v>
      </c>
      <c r="K10" s="4">
        <f t="shared" si="4"/>
        <v>559</v>
      </c>
      <c r="L10" s="4">
        <v>559</v>
      </c>
      <c r="M10" s="4">
        <v>0</v>
      </c>
      <c r="N10" s="4">
        <v>0</v>
      </c>
    </row>
    <row r="11" spans="1:14" x14ac:dyDescent="0.2">
      <c r="A11" s="4" t="s">
        <v>14</v>
      </c>
      <c r="B11" s="4">
        <v>407004</v>
      </c>
      <c r="C11" t="s">
        <v>26</v>
      </c>
      <c r="D11" s="4">
        <v>316</v>
      </c>
      <c r="E11" s="4">
        <v>316</v>
      </c>
      <c r="F11" s="7">
        <f t="shared" si="0"/>
        <v>1</v>
      </c>
      <c r="G11" s="4">
        <v>0</v>
      </c>
      <c r="H11" s="7">
        <f t="shared" si="1"/>
        <v>0</v>
      </c>
      <c r="I11" s="4">
        <f t="shared" si="2"/>
        <v>316</v>
      </c>
      <c r="J11" s="7">
        <f t="shared" si="3"/>
        <v>1</v>
      </c>
      <c r="K11" s="4">
        <f t="shared" si="4"/>
        <v>267</v>
      </c>
      <c r="L11" s="4">
        <v>267</v>
      </c>
      <c r="M11" s="4">
        <v>0</v>
      </c>
      <c r="N11" s="4">
        <v>0</v>
      </c>
    </row>
    <row r="12" spans="1:14" x14ac:dyDescent="0.2">
      <c r="A12" s="4" t="s">
        <v>14</v>
      </c>
      <c r="B12" s="4">
        <v>402843</v>
      </c>
      <c r="C12" t="s">
        <v>27</v>
      </c>
      <c r="D12" s="4">
        <v>223</v>
      </c>
      <c r="E12" s="4">
        <v>223</v>
      </c>
      <c r="F12" s="7">
        <f t="shared" si="0"/>
        <v>1</v>
      </c>
      <c r="G12" s="4">
        <v>0</v>
      </c>
      <c r="H12" s="7">
        <f t="shared" si="1"/>
        <v>0</v>
      </c>
      <c r="I12" s="4">
        <f t="shared" si="2"/>
        <v>223</v>
      </c>
      <c r="J12" s="7">
        <f t="shared" si="3"/>
        <v>1</v>
      </c>
      <c r="K12" s="4">
        <f t="shared" si="4"/>
        <v>205</v>
      </c>
      <c r="L12" s="4">
        <v>205</v>
      </c>
      <c r="M12" s="4">
        <v>0</v>
      </c>
      <c r="N12" s="4">
        <v>0</v>
      </c>
    </row>
    <row r="13" spans="1:14" x14ac:dyDescent="0.2">
      <c r="A13" s="4" t="s">
        <v>28</v>
      </c>
      <c r="B13" s="4">
        <v>597121</v>
      </c>
      <c r="C13" t="s">
        <v>29</v>
      </c>
      <c r="D13" s="4">
        <v>157</v>
      </c>
      <c r="E13" s="4">
        <v>17</v>
      </c>
      <c r="F13" s="7">
        <f t="shared" si="0"/>
        <v>0.10828025477707007</v>
      </c>
      <c r="G13" s="4">
        <v>15</v>
      </c>
      <c r="H13" s="7">
        <f t="shared" si="1"/>
        <v>9.5541401273885357E-2</v>
      </c>
      <c r="I13" s="4">
        <f t="shared" si="2"/>
        <v>32</v>
      </c>
      <c r="J13" s="7">
        <f t="shared" si="3"/>
        <v>0.20382165605095542</v>
      </c>
      <c r="K13" s="4">
        <f t="shared" si="4"/>
        <v>71</v>
      </c>
      <c r="L13" s="4">
        <v>12</v>
      </c>
      <c r="M13" s="4">
        <v>7</v>
      </c>
      <c r="N13" s="4">
        <v>52</v>
      </c>
    </row>
    <row r="14" spans="1:14" x14ac:dyDescent="0.2">
      <c r="A14" s="4" t="s">
        <v>14</v>
      </c>
      <c r="B14" s="4">
        <v>407015</v>
      </c>
      <c r="C14" t="s">
        <v>30</v>
      </c>
      <c r="D14" s="4">
        <v>180</v>
      </c>
      <c r="E14" s="4">
        <v>164</v>
      </c>
      <c r="F14" s="7">
        <f t="shared" si="0"/>
        <v>0.91111111111111109</v>
      </c>
      <c r="G14" s="4">
        <v>9</v>
      </c>
      <c r="H14" s="7">
        <f t="shared" si="1"/>
        <v>0.05</v>
      </c>
      <c r="I14" s="4">
        <f t="shared" si="2"/>
        <v>173</v>
      </c>
      <c r="J14" s="7">
        <f t="shared" si="3"/>
        <v>0.96111111111111114</v>
      </c>
      <c r="K14" s="4">
        <f t="shared" si="4"/>
        <v>139</v>
      </c>
      <c r="L14" s="4">
        <v>131</v>
      </c>
      <c r="M14" s="4">
        <v>5</v>
      </c>
      <c r="N14" s="4">
        <v>3</v>
      </c>
    </row>
    <row r="15" spans="1:14" x14ac:dyDescent="0.2">
      <c r="A15" s="4" t="s">
        <v>14</v>
      </c>
      <c r="B15" s="4">
        <v>401507</v>
      </c>
      <c r="C15" t="s">
        <v>31</v>
      </c>
      <c r="D15" s="4">
        <v>605</v>
      </c>
      <c r="E15" s="4">
        <v>605</v>
      </c>
      <c r="F15" s="7">
        <f t="shared" si="0"/>
        <v>1</v>
      </c>
      <c r="G15" s="4">
        <v>0</v>
      </c>
      <c r="H15" s="7">
        <f t="shared" si="1"/>
        <v>0</v>
      </c>
      <c r="I15" s="4">
        <f t="shared" si="2"/>
        <v>605</v>
      </c>
      <c r="J15" s="7">
        <f t="shared" si="3"/>
        <v>1</v>
      </c>
      <c r="K15" s="4">
        <f t="shared" si="4"/>
        <v>539</v>
      </c>
      <c r="L15" s="4">
        <v>539</v>
      </c>
      <c r="M15" s="4">
        <v>0</v>
      </c>
      <c r="N15" s="4">
        <v>0</v>
      </c>
    </row>
    <row r="16" spans="1:14" x14ac:dyDescent="0.2">
      <c r="A16" s="4" t="s">
        <v>14</v>
      </c>
      <c r="B16" s="4">
        <v>401558</v>
      </c>
      <c r="C16" t="s">
        <v>32</v>
      </c>
      <c r="D16" s="4">
        <v>94</v>
      </c>
      <c r="E16" s="4">
        <v>94</v>
      </c>
      <c r="F16" s="7">
        <f t="shared" si="0"/>
        <v>1</v>
      </c>
      <c r="G16" s="4">
        <v>0</v>
      </c>
      <c r="H16" s="7">
        <f t="shared" si="1"/>
        <v>0</v>
      </c>
      <c r="I16" s="4">
        <f t="shared" si="2"/>
        <v>94</v>
      </c>
      <c r="J16" s="7">
        <f t="shared" si="3"/>
        <v>1</v>
      </c>
      <c r="K16" s="4">
        <f t="shared" si="4"/>
        <v>84</v>
      </c>
      <c r="L16" s="4">
        <v>84</v>
      </c>
      <c r="M16" s="4">
        <v>0</v>
      </c>
      <c r="N16" s="4">
        <v>0</v>
      </c>
    </row>
    <row r="17" spans="1:14" x14ac:dyDescent="0.2">
      <c r="A17" s="4" t="s">
        <v>14</v>
      </c>
      <c r="B17" s="4">
        <v>409857</v>
      </c>
      <c r="C17" t="s">
        <v>33</v>
      </c>
      <c r="D17" s="4">
        <v>357</v>
      </c>
      <c r="E17" s="4">
        <v>357</v>
      </c>
      <c r="F17" s="7">
        <f t="shared" si="0"/>
        <v>1</v>
      </c>
      <c r="G17" s="4">
        <v>0</v>
      </c>
      <c r="H17" s="7">
        <f t="shared" si="1"/>
        <v>0</v>
      </c>
      <c r="I17" s="4">
        <f t="shared" si="2"/>
        <v>357</v>
      </c>
      <c r="J17" s="7">
        <f t="shared" si="3"/>
        <v>1</v>
      </c>
      <c r="K17" s="4">
        <f t="shared" si="4"/>
        <v>289</v>
      </c>
      <c r="L17" s="4">
        <v>289</v>
      </c>
      <c r="M17" s="4">
        <v>0</v>
      </c>
      <c r="N17" s="4">
        <v>0</v>
      </c>
    </row>
    <row r="18" spans="1:14" x14ac:dyDescent="0.2">
      <c r="A18" s="4" t="s">
        <v>14</v>
      </c>
      <c r="B18" s="4">
        <v>407112</v>
      </c>
      <c r="C18" t="s">
        <v>34</v>
      </c>
      <c r="D18" s="4">
        <v>270</v>
      </c>
      <c r="E18" s="4">
        <v>113</v>
      </c>
      <c r="F18" s="7">
        <f t="shared" si="0"/>
        <v>0.41851851851851851</v>
      </c>
      <c r="G18" s="4">
        <v>14</v>
      </c>
      <c r="H18" s="7">
        <f t="shared" si="1"/>
        <v>5.185185185185185E-2</v>
      </c>
      <c r="I18" s="4">
        <f t="shared" si="2"/>
        <v>127</v>
      </c>
      <c r="J18" s="7">
        <f t="shared" si="3"/>
        <v>0.47037037037037038</v>
      </c>
      <c r="K18" s="4">
        <f t="shared" si="4"/>
        <v>136</v>
      </c>
      <c r="L18" s="4">
        <v>77</v>
      </c>
      <c r="M18" s="4">
        <v>8</v>
      </c>
      <c r="N18" s="4">
        <v>51</v>
      </c>
    </row>
    <row r="19" spans="1:14" x14ac:dyDescent="0.2">
      <c r="A19" s="4" t="s">
        <v>35</v>
      </c>
      <c r="B19" s="4">
        <v>87690</v>
      </c>
      <c r="C19" t="s">
        <v>36</v>
      </c>
      <c r="D19" s="4">
        <v>94</v>
      </c>
      <c r="E19" s="4">
        <v>9</v>
      </c>
      <c r="F19" s="7">
        <f t="shared" si="0"/>
        <v>9.5744680851063829E-2</v>
      </c>
      <c r="G19" s="4">
        <v>3</v>
      </c>
      <c r="H19" s="7">
        <f t="shared" si="1"/>
        <v>3.1914893617021274E-2</v>
      </c>
      <c r="I19" s="4">
        <f t="shared" si="2"/>
        <v>12</v>
      </c>
      <c r="J19" s="7">
        <f t="shared" si="3"/>
        <v>0.1276595744680851</v>
      </c>
      <c r="K19" s="4">
        <f t="shared" si="4"/>
        <v>53</v>
      </c>
      <c r="L19" s="4">
        <v>7</v>
      </c>
      <c r="M19" s="4">
        <v>2</v>
      </c>
      <c r="N19" s="4">
        <v>44</v>
      </c>
    </row>
    <row r="20" spans="1:14" x14ac:dyDescent="0.2">
      <c r="A20" s="4" t="s">
        <v>19</v>
      </c>
      <c r="B20" s="4">
        <v>327027</v>
      </c>
      <c r="C20" t="s">
        <v>37</v>
      </c>
      <c r="D20" s="4">
        <v>91</v>
      </c>
      <c r="E20" s="4">
        <v>6</v>
      </c>
      <c r="F20" s="7">
        <f t="shared" si="0"/>
        <v>6.5934065934065936E-2</v>
      </c>
      <c r="G20" s="4">
        <v>4</v>
      </c>
      <c r="H20" s="7">
        <f t="shared" si="1"/>
        <v>4.3956043956043959E-2</v>
      </c>
      <c r="I20" s="4">
        <f t="shared" si="2"/>
        <v>10</v>
      </c>
      <c r="J20" s="7">
        <f t="shared" si="3"/>
        <v>0.10989010989010989</v>
      </c>
      <c r="K20" s="4">
        <f t="shared" si="4"/>
        <v>33</v>
      </c>
      <c r="L20" s="4">
        <v>5</v>
      </c>
      <c r="M20" s="4">
        <v>3</v>
      </c>
      <c r="N20" s="4">
        <v>25</v>
      </c>
    </row>
    <row r="21" spans="1:14" x14ac:dyDescent="0.2">
      <c r="A21" s="4" t="s">
        <v>14</v>
      </c>
      <c r="B21" s="4">
        <v>401384</v>
      </c>
      <c r="C21" t="s">
        <v>38</v>
      </c>
      <c r="D21" s="4">
        <v>85</v>
      </c>
      <c r="E21" s="4">
        <v>85</v>
      </c>
      <c r="F21" s="7">
        <f t="shared" si="0"/>
        <v>1</v>
      </c>
      <c r="G21" s="4">
        <v>0</v>
      </c>
      <c r="H21" s="7">
        <f t="shared" si="1"/>
        <v>0</v>
      </c>
      <c r="I21" s="4">
        <f t="shared" si="2"/>
        <v>85</v>
      </c>
      <c r="J21" s="7">
        <f t="shared" si="3"/>
        <v>1</v>
      </c>
      <c r="K21" s="4">
        <f t="shared" si="4"/>
        <v>66</v>
      </c>
      <c r="L21" s="4">
        <v>66</v>
      </c>
      <c r="M21" s="4">
        <v>0</v>
      </c>
      <c r="N21" s="4">
        <v>0</v>
      </c>
    </row>
    <row r="22" spans="1:14" x14ac:dyDescent="0.2">
      <c r="A22" s="4" t="s">
        <v>14</v>
      </c>
      <c r="B22" s="4">
        <v>404024</v>
      </c>
      <c r="C22" t="s">
        <v>39</v>
      </c>
      <c r="D22" s="4">
        <v>216</v>
      </c>
      <c r="E22" s="4">
        <v>216</v>
      </c>
      <c r="F22" s="7">
        <f t="shared" si="0"/>
        <v>1</v>
      </c>
      <c r="G22" s="4">
        <v>0</v>
      </c>
      <c r="H22" s="7">
        <f t="shared" si="1"/>
        <v>0</v>
      </c>
      <c r="I22" s="4">
        <f t="shared" si="2"/>
        <v>216</v>
      </c>
      <c r="J22" s="7">
        <f t="shared" si="3"/>
        <v>1</v>
      </c>
      <c r="K22" s="4">
        <f t="shared" si="4"/>
        <v>198</v>
      </c>
      <c r="L22" s="4">
        <v>198</v>
      </c>
      <c r="M22" s="4">
        <v>0</v>
      </c>
      <c r="N22" s="4">
        <v>0</v>
      </c>
    </row>
    <row r="23" spans="1:14" x14ac:dyDescent="0.2">
      <c r="A23" s="4" t="s">
        <v>40</v>
      </c>
      <c r="B23" s="4">
        <v>137003</v>
      </c>
      <c r="C23" t="s">
        <v>41</v>
      </c>
      <c r="D23" s="4">
        <v>238</v>
      </c>
      <c r="E23" s="4">
        <v>36</v>
      </c>
      <c r="F23" s="7">
        <f t="shared" si="0"/>
        <v>0.15126050420168066</v>
      </c>
      <c r="G23" s="4">
        <v>12</v>
      </c>
      <c r="H23" s="7">
        <f t="shared" si="1"/>
        <v>5.0420168067226892E-2</v>
      </c>
      <c r="I23" s="4">
        <f t="shared" si="2"/>
        <v>48</v>
      </c>
      <c r="J23" s="7">
        <f t="shared" si="3"/>
        <v>0.20168067226890757</v>
      </c>
      <c r="K23" s="4">
        <f t="shared" si="4"/>
        <v>117</v>
      </c>
      <c r="L23" s="4">
        <v>30</v>
      </c>
      <c r="M23" s="4">
        <v>8</v>
      </c>
      <c r="N23" s="4">
        <v>79</v>
      </c>
    </row>
    <row r="24" spans="1:14" x14ac:dyDescent="0.2">
      <c r="A24" s="4" t="s">
        <v>14</v>
      </c>
      <c r="B24" s="4">
        <v>407105</v>
      </c>
      <c r="C24" t="s">
        <v>42</v>
      </c>
      <c r="D24" s="4">
        <v>215</v>
      </c>
      <c r="E24" s="4">
        <v>215</v>
      </c>
      <c r="F24" s="7">
        <f t="shared" si="0"/>
        <v>1</v>
      </c>
      <c r="G24" s="4">
        <v>0</v>
      </c>
      <c r="H24" s="7">
        <f t="shared" si="1"/>
        <v>0</v>
      </c>
      <c r="I24" s="4">
        <f t="shared" si="2"/>
        <v>215</v>
      </c>
      <c r="J24" s="7">
        <f t="shared" si="3"/>
        <v>1</v>
      </c>
      <c r="K24" s="4">
        <f t="shared" si="4"/>
        <v>191</v>
      </c>
      <c r="L24" s="4">
        <v>191</v>
      </c>
      <c r="M24" s="4">
        <v>0</v>
      </c>
      <c r="N24" s="4">
        <v>0</v>
      </c>
    </row>
    <row r="25" spans="1:14" x14ac:dyDescent="0.2">
      <c r="A25" s="4" t="s">
        <v>14</v>
      </c>
      <c r="B25" s="4">
        <v>401712</v>
      </c>
      <c r="C25" t="s">
        <v>43</v>
      </c>
      <c r="D25" s="4">
        <v>325</v>
      </c>
      <c r="E25" s="4">
        <v>225</v>
      </c>
      <c r="F25" s="7">
        <f t="shared" si="0"/>
        <v>0.69230769230769229</v>
      </c>
      <c r="G25" s="4">
        <v>72</v>
      </c>
      <c r="H25" s="7">
        <f t="shared" si="1"/>
        <v>0.22153846153846155</v>
      </c>
      <c r="I25" s="4">
        <f t="shared" si="2"/>
        <v>297</v>
      </c>
      <c r="J25" s="7">
        <f t="shared" si="3"/>
        <v>0.91384615384615386</v>
      </c>
      <c r="K25" s="4">
        <f t="shared" si="4"/>
        <v>251</v>
      </c>
      <c r="L25" s="4">
        <v>177</v>
      </c>
      <c r="M25" s="4">
        <v>55</v>
      </c>
      <c r="N25" s="4">
        <v>19</v>
      </c>
    </row>
    <row r="26" spans="1:14" x14ac:dyDescent="0.2">
      <c r="A26" s="4" t="s">
        <v>44</v>
      </c>
      <c r="B26" s="4">
        <v>647041</v>
      </c>
      <c r="C26" t="s">
        <v>45</v>
      </c>
      <c r="D26" s="4">
        <v>85</v>
      </c>
      <c r="E26" s="4">
        <v>6</v>
      </c>
      <c r="F26" s="7">
        <f t="shared" si="0"/>
        <v>7.0588235294117646E-2</v>
      </c>
      <c r="G26" s="4">
        <v>0</v>
      </c>
      <c r="H26" s="7">
        <f t="shared" si="1"/>
        <v>0</v>
      </c>
      <c r="I26" s="4">
        <f t="shared" si="2"/>
        <v>6</v>
      </c>
      <c r="J26" s="7">
        <f t="shared" si="3"/>
        <v>7.0588235294117646E-2</v>
      </c>
      <c r="K26" s="4">
        <f t="shared" si="4"/>
        <v>24</v>
      </c>
      <c r="L26" s="4">
        <v>2</v>
      </c>
      <c r="M26" s="4">
        <v>0</v>
      </c>
      <c r="N26" s="4">
        <v>22</v>
      </c>
    </row>
    <row r="27" spans="1:14" x14ac:dyDescent="0.2">
      <c r="A27" s="4" t="s">
        <v>14</v>
      </c>
      <c r="B27" s="4">
        <v>409863</v>
      </c>
      <c r="C27" t="s">
        <v>46</v>
      </c>
      <c r="D27" s="4">
        <v>273</v>
      </c>
      <c r="E27" s="4">
        <v>273</v>
      </c>
      <c r="F27" s="7">
        <f t="shared" si="0"/>
        <v>1</v>
      </c>
      <c r="G27" s="4">
        <v>0</v>
      </c>
      <c r="H27" s="7">
        <f t="shared" si="1"/>
        <v>0</v>
      </c>
      <c r="I27" s="4">
        <f t="shared" si="2"/>
        <v>273</v>
      </c>
      <c r="J27" s="7">
        <f t="shared" si="3"/>
        <v>1</v>
      </c>
      <c r="K27" s="4">
        <f t="shared" si="4"/>
        <v>151</v>
      </c>
      <c r="L27" s="4">
        <v>151</v>
      </c>
      <c r="M27" s="4">
        <v>0</v>
      </c>
      <c r="N27" s="4">
        <v>0</v>
      </c>
    </row>
    <row r="28" spans="1:14" x14ac:dyDescent="0.2">
      <c r="A28" s="4" t="s">
        <v>14</v>
      </c>
      <c r="B28" s="4">
        <v>401702</v>
      </c>
      <c r="C28" t="s">
        <v>282</v>
      </c>
      <c r="D28" t="s">
        <v>299</v>
      </c>
    </row>
    <row r="29" spans="1:14" x14ac:dyDescent="0.2">
      <c r="A29" s="4" t="s">
        <v>14</v>
      </c>
      <c r="B29" s="4">
        <v>407336</v>
      </c>
      <c r="C29" t="s">
        <v>283</v>
      </c>
      <c r="D29" t="s">
        <v>299</v>
      </c>
    </row>
    <row r="30" spans="1:14" x14ac:dyDescent="0.2">
      <c r="A30" s="4" t="s">
        <v>47</v>
      </c>
      <c r="B30" s="4">
        <v>368310</v>
      </c>
      <c r="C30" t="s">
        <v>48</v>
      </c>
      <c r="D30" s="4">
        <v>91</v>
      </c>
      <c r="E30" s="4">
        <v>9</v>
      </c>
      <c r="F30" s="7">
        <f t="shared" ref="F30:F46" si="5">E30/D30</f>
        <v>9.8901098901098897E-2</v>
      </c>
      <c r="G30" s="4">
        <v>2</v>
      </c>
      <c r="H30" s="7">
        <f t="shared" ref="H30:H46" si="6">G30/D30</f>
        <v>2.197802197802198E-2</v>
      </c>
      <c r="I30" s="4">
        <f t="shared" ref="I30:I46" si="7">E30+G30</f>
        <v>11</v>
      </c>
      <c r="J30" s="7">
        <f t="shared" ref="J30:J46" si="8">(E30+G30)/D30</f>
        <v>0.12087912087912088</v>
      </c>
      <c r="K30" s="4">
        <f t="shared" ref="K30:K46" si="9">L30+M30+N30</f>
        <v>49</v>
      </c>
      <c r="L30" s="4">
        <v>8</v>
      </c>
      <c r="M30" s="4">
        <v>0</v>
      </c>
      <c r="N30" s="4">
        <v>41</v>
      </c>
    </row>
    <row r="31" spans="1:14" x14ac:dyDescent="0.2">
      <c r="A31" s="4" t="s">
        <v>49</v>
      </c>
      <c r="B31" s="4">
        <v>527052</v>
      </c>
      <c r="C31" t="s">
        <v>50</v>
      </c>
      <c r="D31" s="4">
        <v>67</v>
      </c>
      <c r="E31" s="4">
        <v>35</v>
      </c>
      <c r="F31" s="7">
        <f t="shared" si="5"/>
        <v>0.52238805970149249</v>
      </c>
      <c r="G31" s="4">
        <v>2</v>
      </c>
      <c r="H31" s="7">
        <f t="shared" si="6"/>
        <v>2.9850746268656716E-2</v>
      </c>
      <c r="I31" s="4">
        <f t="shared" si="7"/>
        <v>37</v>
      </c>
      <c r="J31" s="7">
        <f t="shared" si="8"/>
        <v>0.55223880597014929</v>
      </c>
      <c r="K31" s="4">
        <f t="shared" si="9"/>
        <v>43</v>
      </c>
      <c r="L31" s="4">
        <v>24</v>
      </c>
      <c r="M31" s="4">
        <v>2</v>
      </c>
      <c r="N31" s="4">
        <v>17</v>
      </c>
    </row>
    <row r="32" spans="1:14" x14ac:dyDescent="0.2">
      <c r="A32" s="4" t="s">
        <v>14</v>
      </c>
      <c r="B32" s="4">
        <v>402712</v>
      </c>
      <c r="C32" t="s">
        <v>51</v>
      </c>
      <c r="D32" s="4">
        <v>265</v>
      </c>
      <c r="E32" s="4">
        <v>265</v>
      </c>
      <c r="F32" s="7">
        <f t="shared" si="5"/>
        <v>1</v>
      </c>
      <c r="G32" s="4">
        <v>0</v>
      </c>
      <c r="H32" s="7">
        <f t="shared" si="6"/>
        <v>0</v>
      </c>
      <c r="I32" s="4">
        <f t="shared" si="7"/>
        <v>265</v>
      </c>
      <c r="J32" s="7">
        <f t="shared" si="8"/>
        <v>1</v>
      </c>
      <c r="K32" s="4">
        <f t="shared" si="9"/>
        <v>222</v>
      </c>
      <c r="L32" s="4">
        <v>222</v>
      </c>
      <c r="M32" s="4">
        <v>0</v>
      </c>
      <c r="N32" s="4">
        <v>0</v>
      </c>
    </row>
    <row r="33" spans="1:14" x14ac:dyDescent="0.2">
      <c r="A33" s="4" t="s">
        <v>14</v>
      </c>
      <c r="B33" s="4">
        <v>401218</v>
      </c>
      <c r="C33" t="s">
        <v>52</v>
      </c>
      <c r="D33" s="4">
        <v>342</v>
      </c>
      <c r="E33" s="4">
        <v>94</v>
      </c>
      <c r="F33" s="7">
        <f t="shared" si="5"/>
        <v>0.27485380116959063</v>
      </c>
      <c r="G33" s="4">
        <v>29</v>
      </c>
      <c r="H33" s="7">
        <f t="shared" si="6"/>
        <v>8.4795321637426896E-2</v>
      </c>
      <c r="I33" s="4">
        <f t="shared" si="7"/>
        <v>123</v>
      </c>
      <c r="J33" s="7">
        <f t="shared" si="8"/>
        <v>0.35964912280701755</v>
      </c>
      <c r="K33" s="4">
        <f t="shared" si="9"/>
        <v>174</v>
      </c>
      <c r="L33" s="4">
        <v>85</v>
      </c>
      <c r="M33" s="4">
        <v>24</v>
      </c>
      <c r="N33" s="4">
        <v>65</v>
      </c>
    </row>
    <row r="34" spans="1:14" x14ac:dyDescent="0.2">
      <c r="A34" s="4" t="s">
        <v>53</v>
      </c>
      <c r="B34" s="4">
        <v>687056</v>
      </c>
      <c r="C34" t="s">
        <v>54</v>
      </c>
      <c r="D34" s="4">
        <v>157</v>
      </c>
      <c r="E34" s="4">
        <v>32</v>
      </c>
      <c r="F34" s="7">
        <f t="shared" si="5"/>
        <v>0.20382165605095542</v>
      </c>
      <c r="G34" s="4">
        <v>7</v>
      </c>
      <c r="H34" s="7">
        <f t="shared" si="6"/>
        <v>4.4585987261146494E-2</v>
      </c>
      <c r="I34" s="4">
        <f t="shared" si="7"/>
        <v>39</v>
      </c>
      <c r="J34" s="7">
        <f t="shared" si="8"/>
        <v>0.24840764331210191</v>
      </c>
      <c r="K34" s="4">
        <f t="shared" si="9"/>
        <v>84</v>
      </c>
      <c r="L34" s="4">
        <v>28</v>
      </c>
      <c r="M34" s="4">
        <v>4</v>
      </c>
      <c r="N34" s="4">
        <v>52</v>
      </c>
    </row>
    <row r="35" spans="1:14" x14ac:dyDescent="0.2">
      <c r="A35" s="4" t="s">
        <v>55</v>
      </c>
      <c r="B35" s="4">
        <v>207063</v>
      </c>
      <c r="C35" t="s">
        <v>56</v>
      </c>
      <c r="D35" s="4">
        <v>229</v>
      </c>
      <c r="E35" s="4">
        <v>8</v>
      </c>
      <c r="F35" s="7">
        <f t="shared" si="5"/>
        <v>3.4934497816593885E-2</v>
      </c>
      <c r="G35" s="4">
        <v>10</v>
      </c>
      <c r="H35" s="7">
        <f t="shared" si="6"/>
        <v>4.3668122270742356E-2</v>
      </c>
      <c r="I35" s="4">
        <f t="shared" si="7"/>
        <v>18</v>
      </c>
      <c r="J35" s="7">
        <f t="shared" si="8"/>
        <v>7.8602620087336247E-2</v>
      </c>
      <c r="K35" s="4">
        <f t="shared" si="9"/>
        <v>94</v>
      </c>
      <c r="L35" s="4">
        <v>4</v>
      </c>
      <c r="M35" s="4">
        <v>7</v>
      </c>
      <c r="N35" s="4">
        <v>83</v>
      </c>
    </row>
    <row r="36" spans="1:14" x14ac:dyDescent="0.2">
      <c r="A36" s="4" t="s">
        <v>17</v>
      </c>
      <c r="B36" s="4">
        <v>307065</v>
      </c>
      <c r="C36" t="s">
        <v>57</v>
      </c>
      <c r="D36" s="4">
        <v>147</v>
      </c>
      <c r="E36" s="4">
        <v>42</v>
      </c>
      <c r="F36" s="7">
        <f t="shared" si="5"/>
        <v>0.2857142857142857</v>
      </c>
      <c r="G36" s="4">
        <v>18</v>
      </c>
      <c r="H36" s="7">
        <f t="shared" si="6"/>
        <v>0.12244897959183673</v>
      </c>
      <c r="I36" s="4">
        <f t="shared" si="7"/>
        <v>60</v>
      </c>
      <c r="J36" s="7">
        <f t="shared" si="8"/>
        <v>0.40816326530612246</v>
      </c>
      <c r="K36" s="4">
        <f t="shared" si="9"/>
        <v>68</v>
      </c>
      <c r="L36" s="4">
        <v>39</v>
      </c>
      <c r="M36" s="4">
        <v>14</v>
      </c>
      <c r="N36" s="4">
        <v>15</v>
      </c>
    </row>
    <row r="37" spans="1:14" x14ac:dyDescent="0.2">
      <c r="A37" s="4" t="s">
        <v>14</v>
      </c>
      <c r="B37" s="4">
        <v>402468</v>
      </c>
      <c r="C37" t="s">
        <v>58</v>
      </c>
      <c r="D37" s="4">
        <v>271</v>
      </c>
      <c r="E37" s="4">
        <v>271</v>
      </c>
      <c r="F37" s="7">
        <f t="shared" si="5"/>
        <v>1</v>
      </c>
      <c r="G37" s="4">
        <v>0</v>
      </c>
      <c r="H37" s="7">
        <f t="shared" si="6"/>
        <v>0</v>
      </c>
      <c r="I37" s="4">
        <f t="shared" si="7"/>
        <v>271</v>
      </c>
      <c r="J37" s="7">
        <f t="shared" si="8"/>
        <v>1</v>
      </c>
      <c r="K37" s="4">
        <f t="shared" si="9"/>
        <v>239</v>
      </c>
      <c r="L37" s="4">
        <v>239</v>
      </c>
      <c r="M37" s="4">
        <v>0</v>
      </c>
      <c r="N37" s="4">
        <v>0</v>
      </c>
    </row>
    <row r="38" spans="1:14" x14ac:dyDescent="0.2">
      <c r="A38" s="4" t="s">
        <v>59</v>
      </c>
      <c r="B38" s="4">
        <v>495010</v>
      </c>
      <c r="C38" t="s">
        <v>60</v>
      </c>
      <c r="D38" s="4">
        <v>31</v>
      </c>
      <c r="E38" s="4">
        <v>4</v>
      </c>
      <c r="F38" s="7">
        <f t="shared" si="5"/>
        <v>0.12903225806451613</v>
      </c>
      <c r="G38" s="4">
        <v>3</v>
      </c>
      <c r="H38" s="7">
        <f t="shared" si="6"/>
        <v>9.6774193548387094E-2</v>
      </c>
      <c r="I38" s="4">
        <f t="shared" si="7"/>
        <v>7</v>
      </c>
      <c r="J38" s="7">
        <f t="shared" si="8"/>
        <v>0.22580645161290322</v>
      </c>
      <c r="K38" s="4">
        <f t="shared" si="9"/>
        <v>12</v>
      </c>
      <c r="L38" s="4">
        <v>3</v>
      </c>
      <c r="M38" s="4">
        <v>2</v>
      </c>
      <c r="N38" s="4">
        <v>7</v>
      </c>
    </row>
    <row r="39" spans="1:14" x14ac:dyDescent="0.2">
      <c r="A39" s="4" t="s">
        <v>61</v>
      </c>
      <c r="B39" s="4">
        <v>667080</v>
      </c>
      <c r="C39" t="s">
        <v>62</v>
      </c>
      <c r="D39" s="4">
        <v>222</v>
      </c>
      <c r="E39" s="4">
        <v>12</v>
      </c>
      <c r="F39" s="7">
        <f t="shared" si="5"/>
        <v>5.4054054054054057E-2</v>
      </c>
      <c r="G39" s="4">
        <v>5</v>
      </c>
      <c r="H39" s="7">
        <f t="shared" si="6"/>
        <v>2.2522522522522521E-2</v>
      </c>
      <c r="I39" s="4">
        <f t="shared" si="7"/>
        <v>17</v>
      </c>
      <c r="J39" s="7">
        <f t="shared" si="8"/>
        <v>7.6576576576576572E-2</v>
      </c>
      <c r="K39" s="4">
        <f t="shared" si="9"/>
        <v>63</v>
      </c>
      <c r="L39" s="4">
        <v>8</v>
      </c>
      <c r="M39" s="4">
        <v>2</v>
      </c>
      <c r="N39" s="4">
        <v>53</v>
      </c>
    </row>
    <row r="40" spans="1:14" x14ac:dyDescent="0.2">
      <c r="A40" s="4" t="s">
        <v>63</v>
      </c>
      <c r="B40" s="4">
        <v>287951</v>
      </c>
      <c r="C40" t="s">
        <v>64</v>
      </c>
      <c r="D40" s="4">
        <v>123</v>
      </c>
      <c r="E40" s="4">
        <v>31</v>
      </c>
      <c r="F40" s="7">
        <f t="shared" si="5"/>
        <v>0.25203252032520324</v>
      </c>
      <c r="G40" s="4">
        <v>11</v>
      </c>
      <c r="H40" s="7">
        <f t="shared" si="6"/>
        <v>8.943089430894309E-2</v>
      </c>
      <c r="I40" s="4">
        <f t="shared" si="7"/>
        <v>42</v>
      </c>
      <c r="J40" s="7">
        <f t="shared" si="8"/>
        <v>0.34146341463414637</v>
      </c>
      <c r="K40" s="4">
        <f t="shared" si="9"/>
        <v>53</v>
      </c>
      <c r="L40" s="4">
        <v>25</v>
      </c>
      <c r="M40" s="4">
        <v>7</v>
      </c>
      <c r="N40" s="4">
        <v>21</v>
      </c>
    </row>
    <row r="41" spans="1:14" x14ac:dyDescent="0.2">
      <c r="A41" s="4" t="s">
        <v>65</v>
      </c>
      <c r="B41" s="4">
        <v>677071</v>
      </c>
      <c r="C41" t="s">
        <v>66</v>
      </c>
      <c r="D41" s="4">
        <v>242</v>
      </c>
      <c r="E41" s="4">
        <v>38</v>
      </c>
      <c r="F41" s="7">
        <f t="shared" si="5"/>
        <v>0.15702479338842976</v>
      </c>
      <c r="G41" s="4">
        <v>7</v>
      </c>
      <c r="H41" s="7">
        <f t="shared" si="6"/>
        <v>2.8925619834710745E-2</v>
      </c>
      <c r="I41" s="4">
        <f t="shared" si="7"/>
        <v>45</v>
      </c>
      <c r="J41" s="7">
        <f t="shared" si="8"/>
        <v>0.18595041322314049</v>
      </c>
      <c r="K41" s="4">
        <f t="shared" si="9"/>
        <v>102</v>
      </c>
      <c r="L41" s="4">
        <v>30</v>
      </c>
      <c r="M41" s="4">
        <v>4</v>
      </c>
      <c r="N41" s="4">
        <v>68</v>
      </c>
    </row>
    <row r="42" spans="1:14" x14ac:dyDescent="0.2">
      <c r="A42" s="4" t="s">
        <v>67</v>
      </c>
      <c r="B42" s="4">
        <v>707072</v>
      </c>
      <c r="C42" t="s">
        <v>68</v>
      </c>
      <c r="D42" s="4">
        <v>113</v>
      </c>
      <c r="E42" s="4">
        <v>8</v>
      </c>
      <c r="F42" s="7">
        <f t="shared" si="5"/>
        <v>7.0796460176991149E-2</v>
      </c>
      <c r="G42" s="4">
        <v>3</v>
      </c>
      <c r="H42" s="7">
        <f t="shared" si="6"/>
        <v>2.6548672566371681E-2</v>
      </c>
      <c r="I42" s="4">
        <f t="shared" si="7"/>
        <v>11</v>
      </c>
      <c r="J42" s="7">
        <f t="shared" si="8"/>
        <v>9.7345132743362831E-2</v>
      </c>
      <c r="K42" s="4">
        <f t="shared" si="9"/>
        <v>41</v>
      </c>
      <c r="L42" s="4">
        <v>4</v>
      </c>
      <c r="M42" s="4">
        <v>2</v>
      </c>
      <c r="N42" s="4">
        <v>35</v>
      </c>
    </row>
    <row r="43" spans="1:14" x14ac:dyDescent="0.2">
      <c r="A43" s="4" t="s">
        <v>14</v>
      </c>
      <c r="B43" s="4">
        <v>401345</v>
      </c>
      <c r="C43" t="s">
        <v>69</v>
      </c>
      <c r="D43" s="4">
        <v>648</v>
      </c>
      <c r="E43" s="4">
        <v>648</v>
      </c>
      <c r="F43" s="7">
        <f t="shared" si="5"/>
        <v>1</v>
      </c>
      <c r="G43" s="4">
        <v>0</v>
      </c>
      <c r="H43" s="7">
        <f t="shared" si="6"/>
        <v>0</v>
      </c>
      <c r="I43" s="4">
        <f t="shared" si="7"/>
        <v>648</v>
      </c>
      <c r="J43" s="7">
        <f t="shared" si="8"/>
        <v>1</v>
      </c>
      <c r="K43" s="4">
        <f t="shared" si="9"/>
        <v>541</v>
      </c>
      <c r="L43" s="4">
        <v>541</v>
      </c>
      <c r="M43" s="4">
        <v>0</v>
      </c>
      <c r="N43" s="4">
        <v>0</v>
      </c>
    </row>
    <row r="44" spans="1:14" x14ac:dyDescent="0.2">
      <c r="A44" s="4" t="s">
        <v>70</v>
      </c>
      <c r="B44" s="4">
        <v>59659</v>
      </c>
      <c r="C44" t="s">
        <v>71</v>
      </c>
      <c r="D44" s="4">
        <v>1963</v>
      </c>
      <c r="E44" s="4">
        <v>308</v>
      </c>
      <c r="F44" s="7">
        <f t="shared" si="5"/>
        <v>0.15690269994905756</v>
      </c>
      <c r="G44" s="4">
        <v>91</v>
      </c>
      <c r="H44" s="7">
        <f t="shared" si="6"/>
        <v>4.6357615894039736E-2</v>
      </c>
      <c r="I44" s="4">
        <f t="shared" si="7"/>
        <v>399</v>
      </c>
      <c r="J44" s="7">
        <f t="shared" si="8"/>
        <v>0.20326031584309731</v>
      </c>
      <c r="K44" s="4">
        <f t="shared" si="9"/>
        <v>814</v>
      </c>
      <c r="L44" s="4">
        <v>223</v>
      </c>
      <c r="M44" s="4">
        <v>61</v>
      </c>
      <c r="N44" s="4">
        <v>530</v>
      </c>
    </row>
    <row r="45" spans="1:14" x14ac:dyDescent="0.2">
      <c r="A45" s="4" t="s">
        <v>14</v>
      </c>
      <c r="B45" s="4">
        <v>407076</v>
      </c>
      <c r="C45" t="s">
        <v>72</v>
      </c>
      <c r="D45" s="4">
        <v>362</v>
      </c>
      <c r="E45" s="4">
        <v>16</v>
      </c>
      <c r="F45" s="7">
        <f t="shared" si="5"/>
        <v>4.4198895027624308E-2</v>
      </c>
      <c r="G45" s="4">
        <v>2</v>
      </c>
      <c r="H45" s="7">
        <f t="shared" si="6"/>
        <v>5.5248618784530384E-3</v>
      </c>
      <c r="I45" s="4">
        <f t="shared" si="7"/>
        <v>18</v>
      </c>
      <c r="J45" s="7">
        <f t="shared" si="8"/>
        <v>4.9723756906077346E-2</v>
      </c>
      <c r="K45" s="4">
        <f t="shared" si="9"/>
        <v>113</v>
      </c>
      <c r="L45" s="4">
        <v>12</v>
      </c>
      <c r="M45" s="4">
        <v>0</v>
      </c>
      <c r="N45" s="4">
        <v>101</v>
      </c>
    </row>
    <row r="46" spans="1:14" x14ac:dyDescent="0.2">
      <c r="A46" s="4" t="s">
        <v>14</v>
      </c>
      <c r="B46" s="4">
        <v>402802</v>
      </c>
      <c r="C46" t="s">
        <v>73</v>
      </c>
      <c r="D46" s="4">
        <v>308</v>
      </c>
      <c r="E46" s="4">
        <v>308</v>
      </c>
      <c r="F46" s="7">
        <f t="shared" si="5"/>
        <v>1</v>
      </c>
      <c r="G46" s="4">
        <v>0</v>
      </c>
      <c r="H46" s="7">
        <f t="shared" si="6"/>
        <v>0</v>
      </c>
      <c r="I46" s="4">
        <f t="shared" si="7"/>
        <v>308</v>
      </c>
      <c r="J46" s="7">
        <f t="shared" si="8"/>
        <v>1</v>
      </c>
      <c r="K46" s="4">
        <f t="shared" si="9"/>
        <v>207</v>
      </c>
      <c r="L46" s="4">
        <v>207</v>
      </c>
      <c r="M46" s="4">
        <v>0</v>
      </c>
      <c r="N46" s="4">
        <v>0</v>
      </c>
    </row>
    <row r="47" spans="1:14" x14ac:dyDescent="0.2">
      <c r="A47" s="4" t="s">
        <v>14</v>
      </c>
      <c r="B47" s="4">
        <v>400856</v>
      </c>
      <c r="C47" t="s">
        <v>284</v>
      </c>
      <c r="D47" t="s">
        <v>299</v>
      </c>
    </row>
    <row r="48" spans="1:14" x14ac:dyDescent="0.2">
      <c r="A48" s="4" t="s">
        <v>74</v>
      </c>
      <c r="B48" s="4">
        <v>227148</v>
      </c>
      <c r="C48" t="s">
        <v>75</v>
      </c>
      <c r="D48" s="4">
        <v>105</v>
      </c>
      <c r="E48" s="4">
        <v>5</v>
      </c>
      <c r="F48" s="7">
        <f t="shared" ref="F48:F74" si="10">E48/D48</f>
        <v>4.7619047619047616E-2</v>
      </c>
      <c r="G48" s="4">
        <v>3</v>
      </c>
      <c r="H48" s="7">
        <f t="shared" ref="H48:H74" si="11">G48/D48</f>
        <v>2.8571428571428571E-2</v>
      </c>
      <c r="I48" s="4">
        <f t="shared" ref="I48:I74" si="12">E48+G48</f>
        <v>8</v>
      </c>
      <c r="J48" s="7">
        <f t="shared" ref="J48:J74" si="13">(E48+G48)/D48</f>
        <v>7.6190476190476197E-2</v>
      </c>
      <c r="K48" s="4">
        <f t="shared" ref="K48:K74" si="14">L48+M48+N48</f>
        <v>82</v>
      </c>
      <c r="L48" s="4">
        <v>5</v>
      </c>
      <c r="M48" s="4">
        <v>2</v>
      </c>
      <c r="N48" s="4">
        <v>75</v>
      </c>
    </row>
    <row r="49" spans="1:14" x14ac:dyDescent="0.2">
      <c r="A49" s="4" t="s">
        <v>14</v>
      </c>
      <c r="B49" s="4">
        <v>407115</v>
      </c>
      <c r="C49" t="s">
        <v>76</v>
      </c>
      <c r="D49" s="4">
        <v>395</v>
      </c>
      <c r="E49" s="4">
        <v>395</v>
      </c>
      <c r="F49" s="7">
        <f t="shared" si="10"/>
        <v>1</v>
      </c>
      <c r="G49" s="4">
        <v>0</v>
      </c>
      <c r="H49" s="7">
        <f t="shared" si="11"/>
        <v>0</v>
      </c>
      <c r="I49" s="4">
        <f t="shared" si="12"/>
        <v>395</v>
      </c>
      <c r="J49" s="7">
        <f t="shared" si="13"/>
        <v>1</v>
      </c>
      <c r="K49" s="4">
        <f t="shared" si="14"/>
        <v>217</v>
      </c>
      <c r="L49" s="4">
        <v>217</v>
      </c>
      <c r="M49" s="4">
        <v>0</v>
      </c>
      <c r="N49" s="4">
        <v>0</v>
      </c>
    </row>
    <row r="50" spans="1:14" x14ac:dyDescent="0.2">
      <c r="A50" s="4" t="s">
        <v>77</v>
      </c>
      <c r="B50" s="4">
        <v>317093</v>
      </c>
      <c r="C50" t="s">
        <v>78</v>
      </c>
      <c r="D50" s="4">
        <v>101</v>
      </c>
      <c r="E50" s="4">
        <v>11</v>
      </c>
      <c r="F50" s="7">
        <f t="shared" si="10"/>
        <v>0.10891089108910891</v>
      </c>
      <c r="G50" s="4">
        <v>11</v>
      </c>
      <c r="H50" s="7">
        <f t="shared" si="11"/>
        <v>0.10891089108910891</v>
      </c>
      <c r="I50" s="4">
        <f t="shared" si="12"/>
        <v>22</v>
      </c>
      <c r="J50" s="7">
        <f t="shared" si="13"/>
        <v>0.21782178217821782</v>
      </c>
      <c r="K50" s="4">
        <f t="shared" si="14"/>
        <v>61</v>
      </c>
      <c r="L50" s="4">
        <v>8</v>
      </c>
      <c r="M50" s="4">
        <v>9</v>
      </c>
      <c r="N50" s="4">
        <v>44</v>
      </c>
    </row>
    <row r="51" spans="1:14" x14ac:dyDescent="0.2">
      <c r="A51" s="4" t="s">
        <v>81</v>
      </c>
      <c r="B51" s="4">
        <v>337125</v>
      </c>
      <c r="C51" t="s">
        <v>80</v>
      </c>
      <c r="D51" s="4">
        <v>30</v>
      </c>
      <c r="E51" s="4">
        <v>3</v>
      </c>
      <c r="F51" s="7">
        <f t="shared" si="10"/>
        <v>0.1</v>
      </c>
      <c r="G51" s="4">
        <v>2</v>
      </c>
      <c r="H51" s="7">
        <f t="shared" si="11"/>
        <v>6.6666666666666666E-2</v>
      </c>
      <c r="I51" s="4">
        <f t="shared" si="12"/>
        <v>5</v>
      </c>
      <c r="J51" s="7">
        <f t="shared" si="13"/>
        <v>0.16666666666666666</v>
      </c>
      <c r="K51" s="4">
        <f t="shared" si="14"/>
        <v>22</v>
      </c>
      <c r="L51" s="4">
        <v>2</v>
      </c>
      <c r="M51" s="4">
        <v>2</v>
      </c>
      <c r="N51" s="4">
        <v>18</v>
      </c>
    </row>
    <row r="52" spans="1:14" x14ac:dyDescent="0.2">
      <c r="A52" s="4" t="s">
        <v>79</v>
      </c>
      <c r="B52" s="4">
        <v>607129</v>
      </c>
      <c r="C52" t="s">
        <v>80</v>
      </c>
      <c r="D52" s="4">
        <v>100</v>
      </c>
      <c r="E52" s="4">
        <v>19</v>
      </c>
      <c r="F52" s="7">
        <f t="shared" si="10"/>
        <v>0.19</v>
      </c>
      <c r="G52" s="4">
        <v>3</v>
      </c>
      <c r="H52" s="7">
        <f t="shared" si="11"/>
        <v>0.03</v>
      </c>
      <c r="I52" s="4">
        <f t="shared" si="12"/>
        <v>22</v>
      </c>
      <c r="J52" s="7">
        <f t="shared" si="13"/>
        <v>0.22</v>
      </c>
      <c r="K52" s="4">
        <f t="shared" si="14"/>
        <v>49</v>
      </c>
      <c r="L52" s="4">
        <v>16</v>
      </c>
      <c r="M52" s="4">
        <v>2</v>
      </c>
      <c r="N52" s="4">
        <v>31</v>
      </c>
    </row>
    <row r="53" spans="1:14" x14ac:dyDescent="0.2">
      <c r="A53" s="4" t="s">
        <v>82</v>
      </c>
      <c r="B53" s="4">
        <v>447074</v>
      </c>
      <c r="C53" t="s">
        <v>83</v>
      </c>
      <c r="D53" s="4">
        <v>218</v>
      </c>
      <c r="E53" s="4">
        <v>9</v>
      </c>
      <c r="F53" s="7">
        <f t="shared" si="10"/>
        <v>4.1284403669724773E-2</v>
      </c>
      <c r="G53" s="4">
        <v>3</v>
      </c>
      <c r="H53" s="7">
        <f t="shared" si="11"/>
        <v>1.3761467889908258E-2</v>
      </c>
      <c r="I53" s="4">
        <f t="shared" si="12"/>
        <v>12</v>
      </c>
      <c r="J53" s="7">
        <f t="shared" si="13"/>
        <v>5.5045871559633031E-2</v>
      </c>
      <c r="K53" s="4">
        <f t="shared" si="14"/>
        <v>96</v>
      </c>
      <c r="L53" s="4">
        <v>5</v>
      </c>
      <c r="M53" s="4">
        <v>0</v>
      </c>
      <c r="N53" s="4">
        <v>91</v>
      </c>
    </row>
    <row r="54" spans="1:14" x14ac:dyDescent="0.2">
      <c r="A54" s="4" t="s">
        <v>61</v>
      </c>
      <c r="B54" s="4">
        <v>667138</v>
      </c>
      <c r="C54" t="s">
        <v>84</v>
      </c>
      <c r="D54" s="4">
        <v>130</v>
      </c>
      <c r="E54" s="4">
        <v>11</v>
      </c>
      <c r="F54" s="7">
        <f t="shared" si="10"/>
        <v>8.461538461538462E-2</v>
      </c>
      <c r="G54" s="4">
        <v>0</v>
      </c>
      <c r="H54" s="7">
        <f t="shared" si="11"/>
        <v>0</v>
      </c>
      <c r="I54" s="4">
        <f t="shared" si="12"/>
        <v>11</v>
      </c>
      <c r="J54" s="7">
        <f t="shared" si="13"/>
        <v>8.461538461538462E-2</v>
      </c>
      <c r="K54" s="4">
        <f t="shared" si="14"/>
        <v>99</v>
      </c>
      <c r="L54" s="4">
        <v>10</v>
      </c>
      <c r="M54" s="4">
        <v>0</v>
      </c>
      <c r="N54" s="4">
        <v>89</v>
      </c>
    </row>
    <row r="55" spans="1:14" x14ac:dyDescent="0.2">
      <c r="A55" s="4" t="s">
        <v>14</v>
      </c>
      <c r="B55" s="4">
        <v>401703</v>
      </c>
      <c r="C55" t="s">
        <v>85</v>
      </c>
      <c r="D55" s="4">
        <v>347</v>
      </c>
      <c r="E55" s="4">
        <v>347</v>
      </c>
      <c r="F55" s="7">
        <f t="shared" si="10"/>
        <v>1</v>
      </c>
      <c r="G55" s="4">
        <v>0</v>
      </c>
      <c r="H55" s="7">
        <f t="shared" si="11"/>
        <v>0</v>
      </c>
      <c r="I55" s="4">
        <f t="shared" si="12"/>
        <v>347</v>
      </c>
      <c r="J55" s="7">
        <f t="shared" si="13"/>
        <v>1</v>
      </c>
      <c r="K55" s="4">
        <f t="shared" si="14"/>
        <v>282</v>
      </c>
      <c r="L55" s="4">
        <v>282</v>
      </c>
      <c r="M55" s="4">
        <v>0</v>
      </c>
      <c r="N55" s="4">
        <v>0</v>
      </c>
    </row>
    <row r="56" spans="1:14" x14ac:dyDescent="0.2">
      <c r="A56" s="4" t="s">
        <v>14</v>
      </c>
      <c r="B56" s="4">
        <v>401729</v>
      </c>
      <c r="C56" t="s">
        <v>86</v>
      </c>
      <c r="D56" s="4">
        <v>335</v>
      </c>
      <c r="E56" s="4">
        <v>335</v>
      </c>
      <c r="F56" s="7">
        <f t="shared" si="10"/>
        <v>1</v>
      </c>
      <c r="G56" s="4">
        <v>0</v>
      </c>
      <c r="H56" s="7">
        <f t="shared" si="11"/>
        <v>0</v>
      </c>
      <c r="I56" s="4">
        <f t="shared" si="12"/>
        <v>335</v>
      </c>
      <c r="J56" s="7">
        <f t="shared" si="13"/>
        <v>1</v>
      </c>
      <c r="K56" s="4">
        <f t="shared" si="14"/>
        <v>284</v>
      </c>
      <c r="L56" s="4">
        <v>284</v>
      </c>
      <c r="M56" s="4">
        <v>0</v>
      </c>
      <c r="N56" s="4">
        <v>0</v>
      </c>
    </row>
    <row r="57" spans="1:14" x14ac:dyDescent="0.2">
      <c r="A57" s="4" t="s">
        <v>14</v>
      </c>
      <c r="B57" s="4">
        <v>401439</v>
      </c>
      <c r="C57" t="s">
        <v>87</v>
      </c>
      <c r="D57" s="4">
        <v>518</v>
      </c>
      <c r="E57" s="4">
        <v>518</v>
      </c>
      <c r="F57" s="7">
        <f t="shared" si="10"/>
        <v>1</v>
      </c>
      <c r="G57" s="4">
        <v>0</v>
      </c>
      <c r="H57" s="7">
        <f t="shared" si="11"/>
        <v>0</v>
      </c>
      <c r="I57" s="4">
        <f t="shared" si="12"/>
        <v>518</v>
      </c>
      <c r="J57" s="7">
        <f t="shared" si="13"/>
        <v>1</v>
      </c>
      <c r="K57" s="4">
        <f t="shared" si="14"/>
        <v>405</v>
      </c>
      <c r="L57" s="4">
        <v>405</v>
      </c>
      <c r="M57" s="4">
        <v>0</v>
      </c>
      <c r="N57" s="4">
        <v>0</v>
      </c>
    </row>
    <row r="58" spans="1:14" x14ac:dyDescent="0.2">
      <c r="A58" s="4" t="s">
        <v>14</v>
      </c>
      <c r="B58" s="4">
        <v>409315</v>
      </c>
      <c r="C58" t="s">
        <v>88</v>
      </c>
      <c r="D58" s="4">
        <v>569</v>
      </c>
      <c r="E58" s="4">
        <v>569</v>
      </c>
      <c r="F58" s="7">
        <f t="shared" si="10"/>
        <v>1</v>
      </c>
      <c r="G58" s="4">
        <v>0</v>
      </c>
      <c r="H58" s="7">
        <f t="shared" si="11"/>
        <v>0</v>
      </c>
      <c r="I58" s="4">
        <f t="shared" si="12"/>
        <v>569</v>
      </c>
      <c r="J58" s="7">
        <f t="shared" si="13"/>
        <v>1</v>
      </c>
      <c r="K58" s="4">
        <f t="shared" si="14"/>
        <v>484</v>
      </c>
      <c r="L58" s="4">
        <v>484</v>
      </c>
      <c r="M58" s="4">
        <v>0</v>
      </c>
      <c r="N58" s="4">
        <v>0</v>
      </c>
    </row>
    <row r="59" spans="1:14" x14ac:dyDescent="0.2">
      <c r="A59" s="4" t="s">
        <v>14</v>
      </c>
      <c r="B59" s="4">
        <v>401656</v>
      </c>
      <c r="C59" t="s">
        <v>89</v>
      </c>
      <c r="D59" s="4">
        <v>411</v>
      </c>
      <c r="E59" s="4">
        <v>411</v>
      </c>
      <c r="F59" s="7">
        <f t="shared" si="10"/>
        <v>1</v>
      </c>
      <c r="G59" s="4">
        <v>0</v>
      </c>
      <c r="H59" s="7">
        <f t="shared" si="11"/>
        <v>0</v>
      </c>
      <c r="I59" s="4">
        <f t="shared" si="12"/>
        <v>411</v>
      </c>
      <c r="J59" s="7">
        <f t="shared" si="13"/>
        <v>1</v>
      </c>
      <c r="K59" s="4">
        <f t="shared" si="14"/>
        <v>350</v>
      </c>
      <c r="L59" s="4">
        <v>350</v>
      </c>
      <c r="M59" s="4">
        <v>0</v>
      </c>
      <c r="N59" s="4">
        <v>0</v>
      </c>
    </row>
    <row r="60" spans="1:14" x14ac:dyDescent="0.2">
      <c r="A60" s="4" t="s">
        <v>90</v>
      </c>
      <c r="B60" s="4">
        <v>511711</v>
      </c>
      <c r="C60" t="s">
        <v>91</v>
      </c>
      <c r="D60" s="4">
        <v>281</v>
      </c>
      <c r="E60" s="4">
        <v>274</v>
      </c>
      <c r="F60" s="7">
        <f t="shared" si="10"/>
        <v>0.97508896797153022</v>
      </c>
      <c r="G60" s="4">
        <v>0</v>
      </c>
      <c r="H60" s="7">
        <f t="shared" si="11"/>
        <v>0</v>
      </c>
      <c r="I60" s="4">
        <f t="shared" si="12"/>
        <v>274</v>
      </c>
      <c r="J60" s="7">
        <f t="shared" si="13"/>
        <v>0.97508896797153022</v>
      </c>
      <c r="K60" s="4">
        <f t="shared" si="14"/>
        <v>199</v>
      </c>
      <c r="L60" s="4">
        <v>194</v>
      </c>
      <c r="M60" s="4">
        <v>0</v>
      </c>
      <c r="N60" s="4">
        <v>5</v>
      </c>
    </row>
    <row r="61" spans="1:14" x14ac:dyDescent="0.2">
      <c r="A61" s="4" t="s">
        <v>14</v>
      </c>
      <c r="B61" s="4">
        <v>409408</v>
      </c>
      <c r="C61" t="s">
        <v>92</v>
      </c>
      <c r="D61" s="4">
        <v>279</v>
      </c>
      <c r="E61" s="4">
        <v>279</v>
      </c>
      <c r="F61" s="7">
        <f t="shared" si="10"/>
        <v>1</v>
      </c>
      <c r="G61" s="4">
        <v>0</v>
      </c>
      <c r="H61" s="7">
        <f t="shared" si="11"/>
        <v>0</v>
      </c>
      <c r="I61" s="4">
        <f t="shared" si="12"/>
        <v>279</v>
      </c>
      <c r="J61" s="7">
        <f t="shared" si="13"/>
        <v>1</v>
      </c>
      <c r="K61" s="4">
        <f t="shared" si="14"/>
        <v>204</v>
      </c>
      <c r="L61" s="4">
        <v>204</v>
      </c>
      <c r="M61" s="4">
        <v>0</v>
      </c>
      <c r="N61" s="4">
        <v>0</v>
      </c>
    </row>
    <row r="62" spans="1:14" x14ac:dyDescent="0.2">
      <c r="A62" s="4" t="s">
        <v>90</v>
      </c>
      <c r="B62" s="4">
        <v>517676</v>
      </c>
      <c r="C62" t="s">
        <v>93</v>
      </c>
      <c r="D62" s="4">
        <v>450</v>
      </c>
      <c r="E62" s="4">
        <v>30</v>
      </c>
      <c r="F62" s="7">
        <f t="shared" si="10"/>
        <v>6.6666666666666666E-2</v>
      </c>
      <c r="G62" s="4">
        <v>17</v>
      </c>
      <c r="H62" s="7">
        <f t="shared" si="11"/>
        <v>3.7777777777777778E-2</v>
      </c>
      <c r="I62" s="4">
        <f t="shared" si="12"/>
        <v>47</v>
      </c>
      <c r="J62" s="7">
        <f t="shared" si="13"/>
        <v>0.10444444444444445</v>
      </c>
      <c r="K62" s="4">
        <f t="shared" si="14"/>
        <v>294</v>
      </c>
      <c r="L62" s="4">
        <v>20</v>
      </c>
      <c r="M62" s="4">
        <v>9</v>
      </c>
      <c r="N62" s="4">
        <v>265</v>
      </c>
    </row>
    <row r="63" spans="1:14" x14ac:dyDescent="0.2">
      <c r="A63" s="4" t="s">
        <v>28</v>
      </c>
      <c r="B63" s="4">
        <v>597082</v>
      </c>
      <c r="C63" t="s">
        <v>94</v>
      </c>
      <c r="D63" s="4">
        <v>63</v>
      </c>
      <c r="E63" s="4">
        <v>11</v>
      </c>
      <c r="F63" s="7">
        <f t="shared" si="10"/>
        <v>0.17460317460317459</v>
      </c>
      <c r="G63" s="4">
        <v>4</v>
      </c>
      <c r="H63" s="7">
        <f t="shared" si="11"/>
        <v>6.3492063492063489E-2</v>
      </c>
      <c r="I63" s="4">
        <f t="shared" si="12"/>
        <v>15</v>
      </c>
      <c r="J63" s="7">
        <f t="shared" si="13"/>
        <v>0.23809523809523808</v>
      </c>
      <c r="K63" s="4">
        <f t="shared" si="14"/>
        <v>20</v>
      </c>
      <c r="L63" s="4">
        <v>9</v>
      </c>
      <c r="M63" s="4">
        <v>3</v>
      </c>
      <c r="N63" s="4">
        <v>8</v>
      </c>
    </row>
    <row r="64" spans="1:14" x14ac:dyDescent="0.2">
      <c r="A64" s="4" t="s">
        <v>95</v>
      </c>
      <c r="B64" s="4">
        <v>187159</v>
      </c>
      <c r="C64" t="s">
        <v>96</v>
      </c>
      <c r="D64" s="4">
        <v>110</v>
      </c>
      <c r="E64" s="4">
        <v>8</v>
      </c>
      <c r="F64" s="7">
        <f t="shared" si="10"/>
        <v>7.2727272727272724E-2</v>
      </c>
      <c r="G64" s="4">
        <v>15</v>
      </c>
      <c r="H64" s="7">
        <f t="shared" si="11"/>
        <v>0.13636363636363635</v>
      </c>
      <c r="I64" s="4">
        <f t="shared" si="12"/>
        <v>23</v>
      </c>
      <c r="J64" s="7">
        <f t="shared" si="13"/>
        <v>0.20909090909090908</v>
      </c>
      <c r="K64" s="4">
        <f t="shared" si="14"/>
        <v>80</v>
      </c>
      <c r="L64" s="4">
        <v>6</v>
      </c>
      <c r="M64" s="4">
        <v>14</v>
      </c>
      <c r="N64" s="4">
        <v>60</v>
      </c>
    </row>
    <row r="65" spans="1:14" x14ac:dyDescent="0.2">
      <c r="A65" s="4" t="s">
        <v>65</v>
      </c>
      <c r="B65" s="4">
        <v>677164</v>
      </c>
      <c r="C65" t="s">
        <v>97</v>
      </c>
      <c r="D65" s="4">
        <v>378</v>
      </c>
      <c r="E65" s="4">
        <v>45</v>
      </c>
      <c r="F65" s="7">
        <f t="shared" si="10"/>
        <v>0.11904761904761904</v>
      </c>
      <c r="G65" s="4">
        <v>14</v>
      </c>
      <c r="H65" s="7">
        <f t="shared" si="11"/>
        <v>3.7037037037037035E-2</v>
      </c>
      <c r="I65" s="4">
        <f t="shared" si="12"/>
        <v>59</v>
      </c>
      <c r="J65" s="7">
        <f t="shared" si="13"/>
        <v>0.15608465608465608</v>
      </c>
      <c r="K65" s="4">
        <f t="shared" si="14"/>
        <v>139</v>
      </c>
      <c r="L65" s="4">
        <v>31</v>
      </c>
      <c r="M65" s="4">
        <v>10</v>
      </c>
      <c r="N65" s="4">
        <v>98</v>
      </c>
    </row>
    <row r="66" spans="1:14" x14ac:dyDescent="0.2">
      <c r="A66" s="4" t="s">
        <v>23</v>
      </c>
      <c r="B66" s="4">
        <v>717160</v>
      </c>
      <c r="C66" t="s">
        <v>97</v>
      </c>
      <c r="D66" s="4">
        <v>140</v>
      </c>
      <c r="E66" s="4">
        <v>20</v>
      </c>
      <c r="F66" s="7">
        <f t="shared" si="10"/>
        <v>0.14285714285714285</v>
      </c>
      <c r="G66" s="4">
        <v>5</v>
      </c>
      <c r="H66" s="7">
        <f t="shared" si="11"/>
        <v>3.5714285714285712E-2</v>
      </c>
      <c r="I66" s="4">
        <f t="shared" si="12"/>
        <v>25</v>
      </c>
      <c r="J66" s="7">
        <f t="shared" si="13"/>
        <v>0.17857142857142858</v>
      </c>
      <c r="K66" s="4">
        <f t="shared" si="14"/>
        <v>109</v>
      </c>
      <c r="L66" s="4">
        <v>17</v>
      </c>
      <c r="M66" s="4">
        <v>3</v>
      </c>
      <c r="N66" s="4">
        <v>89</v>
      </c>
    </row>
    <row r="67" spans="1:14" x14ac:dyDescent="0.2">
      <c r="A67" s="4" t="s">
        <v>23</v>
      </c>
      <c r="B67" s="4">
        <v>717163</v>
      </c>
      <c r="C67" t="s">
        <v>97</v>
      </c>
      <c r="D67" s="4">
        <v>155</v>
      </c>
      <c r="E67" s="4">
        <v>29</v>
      </c>
      <c r="F67" s="7">
        <f t="shared" si="10"/>
        <v>0.18709677419354839</v>
      </c>
      <c r="G67" s="4">
        <v>20</v>
      </c>
      <c r="H67" s="7">
        <f t="shared" si="11"/>
        <v>0.12903225806451613</v>
      </c>
      <c r="I67" s="4">
        <f t="shared" si="12"/>
        <v>49</v>
      </c>
      <c r="J67" s="7">
        <f t="shared" si="13"/>
        <v>0.31612903225806449</v>
      </c>
      <c r="K67" s="4">
        <f t="shared" si="14"/>
        <v>82</v>
      </c>
      <c r="L67" s="4">
        <v>18</v>
      </c>
      <c r="M67" s="4">
        <v>12</v>
      </c>
      <c r="N67" s="4">
        <v>52</v>
      </c>
    </row>
    <row r="68" spans="1:14" x14ac:dyDescent="0.2">
      <c r="A68" s="4" t="s">
        <v>14</v>
      </c>
      <c r="B68" s="4">
        <v>407178</v>
      </c>
      <c r="C68" t="s">
        <v>98</v>
      </c>
      <c r="D68" s="4">
        <v>368</v>
      </c>
      <c r="E68" s="4">
        <v>356</v>
      </c>
      <c r="F68" s="7">
        <f t="shared" si="10"/>
        <v>0.96739130434782605</v>
      </c>
      <c r="G68" s="4">
        <v>0</v>
      </c>
      <c r="H68" s="7">
        <f t="shared" si="11"/>
        <v>0</v>
      </c>
      <c r="I68" s="4">
        <f t="shared" si="12"/>
        <v>356</v>
      </c>
      <c r="J68" s="7">
        <f t="shared" si="13"/>
        <v>0.96739130434782605</v>
      </c>
      <c r="K68" s="4">
        <f t="shared" si="14"/>
        <v>283</v>
      </c>
      <c r="L68" s="4">
        <v>274</v>
      </c>
      <c r="M68" s="4">
        <v>0</v>
      </c>
      <c r="N68" s="4">
        <v>9</v>
      </c>
    </row>
    <row r="69" spans="1:14" x14ac:dyDescent="0.2">
      <c r="A69" s="4" t="s">
        <v>14</v>
      </c>
      <c r="B69" s="4">
        <v>401527</v>
      </c>
      <c r="C69" t="s">
        <v>99</v>
      </c>
      <c r="D69" s="4">
        <v>268</v>
      </c>
      <c r="E69" s="4">
        <v>268</v>
      </c>
      <c r="F69" s="7">
        <f t="shared" si="10"/>
        <v>1</v>
      </c>
      <c r="G69" s="4">
        <v>0</v>
      </c>
      <c r="H69" s="7">
        <f t="shared" si="11"/>
        <v>0</v>
      </c>
      <c r="I69" s="4">
        <f t="shared" si="12"/>
        <v>268</v>
      </c>
      <c r="J69" s="7">
        <f t="shared" si="13"/>
        <v>1</v>
      </c>
      <c r="K69" s="4">
        <f t="shared" si="14"/>
        <v>240</v>
      </c>
      <c r="L69" s="4">
        <v>240</v>
      </c>
      <c r="M69" s="4">
        <v>0</v>
      </c>
      <c r="N69" s="4">
        <v>0</v>
      </c>
    </row>
    <row r="70" spans="1:14" x14ac:dyDescent="0.2">
      <c r="A70" s="4" t="s">
        <v>14</v>
      </c>
      <c r="B70" s="4">
        <v>404026</v>
      </c>
      <c r="C70" t="s">
        <v>100</v>
      </c>
      <c r="D70" s="4">
        <v>766</v>
      </c>
      <c r="E70" s="4">
        <v>632</v>
      </c>
      <c r="F70" s="7">
        <f t="shared" si="10"/>
        <v>0.82506527415143605</v>
      </c>
      <c r="G70" s="4">
        <v>13</v>
      </c>
      <c r="H70" s="7">
        <f t="shared" si="11"/>
        <v>1.6971279373368148E-2</v>
      </c>
      <c r="I70" s="4">
        <f t="shared" si="12"/>
        <v>645</v>
      </c>
      <c r="J70" s="7">
        <f t="shared" si="13"/>
        <v>0.84203655352480422</v>
      </c>
      <c r="K70" s="4">
        <f t="shared" si="14"/>
        <v>570</v>
      </c>
      <c r="L70" s="4">
        <v>521</v>
      </c>
      <c r="M70" s="4">
        <v>9</v>
      </c>
      <c r="N70" s="4">
        <v>40</v>
      </c>
    </row>
    <row r="71" spans="1:14" x14ac:dyDescent="0.2">
      <c r="A71" s="4" t="s">
        <v>90</v>
      </c>
      <c r="B71" s="4">
        <v>517297</v>
      </c>
      <c r="C71" t="s">
        <v>101</v>
      </c>
      <c r="D71" s="4">
        <v>219</v>
      </c>
      <c r="E71" s="4">
        <v>120</v>
      </c>
      <c r="F71" s="7">
        <f t="shared" si="10"/>
        <v>0.54794520547945202</v>
      </c>
      <c r="G71" s="4">
        <v>31</v>
      </c>
      <c r="H71" s="7">
        <f t="shared" si="11"/>
        <v>0.14155251141552511</v>
      </c>
      <c r="I71" s="4">
        <f t="shared" si="12"/>
        <v>151</v>
      </c>
      <c r="J71" s="7">
        <f t="shared" si="13"/>
        <v>0.68949771689497719</v>
      </c>
      <c r="K71" s="4">
        <f t="shared" si="14"/>
        <v>155</v>
      </c>
      <c r="L71" s="4">
        <v>97</v>
      </c>
      <c r="M71" s="4">
        <v>24</v>
      </c>
      <c r="N71" s="4">
        <v>34</v>
      </c>
    </row>
    <row r="72" spans="1:14" x14ac:dyDescent="0.2">
      <c r="A72" s="4" t="s">
        <v>14</v>
      </c>
      <c r="B72" s="4">
        <v>401221</v>
      </c>
      <c r="C72" t="s">
        <v>102</v>
      </c>
      <c r="D72" s="4">
        <v>201</v>
      </c>
      <c r="E72" s="4">
        <v>201</v>
      </c>
      <c r="F72" s="7">
        <f t="shared" si="10"/>
        <v>1</v>
      </c>
      <c r="G72" s="4">
        <v>0</v>
      </c>
      <c r="H72" s="7">
        <f t="shared" si="11"/>
        <v>0</v>
      </c>
      <c r="I72" s="4">
        <f t="shared" si="12"/>
        <v>201</v>
      </c>
      <c r="J72" s="7">
        <f t="shared" si="13"/>
        <v>1</v>
      </c>
      <c r="K72" s="4">
        <f t="shared" si="14"/>
        <v>170</v>
      </c>
      <c r="L72" s="4">
        <v>170</v>
      </c>
      <c r="M72" s="4">
        <v>0</v>
      </c>
      <c r="N72" s="4">
        <v>0</v>
      </c>
    </row>
    <row r="73" spans="1:14" x14ac:dyDescent="0.2">
      <c r="A73" s="4" t="s">
        <v>103</v>
      </c>
      <c r="B73" s="4">
        <v>577169</v>
      </c>
      <c r="C73" t="s">
        <v>104</v>
      </c>
      <c r="D73" s="4">
        <v>272</v>
      </c>
      <c r="E73" s="4">
        <v>272</v>
      </c>
      <c r="F73" s="7">
        <f t="shared" si="10"/>
        <v>1</v>
      </c>
      <c r="G73" s="4">
        <v>0</v>
      </c>
      <c r="H73" s="7">
        <f t="shared" si="11"/>
        <v>0</v>
      </c>
      <c r="I73" s="4">
        <f t="shared" si="12"/>
        <v>272</v>
      </c>
      <c r="J73" s="7">
        <f t="shared" si="13"/>
        <v>1</v>
      </c>
      <c r="K73" s="4">
        <f t="shared" si="14"/>
        <v>224</v>
      </c>
      <c r="L73" s="4">
        <v>224</v>
      </c>
      <c r="M73" s="4">
        <v>0</v>
      </c>
      <c r="N73" s="4">
        <v>0</v>
      </c>
    </row>
    <row r="74" spans="1:14" x14ac:dyDescent="0.2">
      <c r="A74" s="4" t="s">
        <v>63</v>
      </c>
      <c r="B74" s="4">
        <v>287170</v>
      </c>
      <c r="C74" t="s">
        <v>105</v>
      </c>
      <c r="D74" s="4">
        <v>411</v>
      </c>
      <c r="E74" s="4">
        <v>22</v>
      </c>
      <c r="F74" s="7">
        <f t="shared" si="10"/>
        <v>5.3527980535279802E-2</v>
      </c>
      <c r="G74" s="4">
        <v>9</v>
      </c>
      <c r="H74" s="7">
        <f t="shared" si="11"/>
        <v>2.1897810218978103E-2</v>
      </c>
      <c r="I74" s="4">
        <f t="shared" si="12"/>
        <v>31</v>
      </c>
      <c r="J74" s="7">
        <f t="shared" si="13"/>
        <v>7.5425790754257913E-2</v>
      </c>
      <c r="K74" s="4">
        <f t="shared" si="14"/>
        <v>219</v>
      </c>
      <c r="L74" s="4">
        <v>18</v>
      </c>
      <c r="M74" s="4">
        <v>5</v>
      </c>
      <c r="N74" s="4">
        <v>196</v>
      </c>
    </row>
    <row r="75" spans="1:14" x14ac:dyDescent="0.2">
      <c r="A75" s="4" t="s">
        <v>40</v>
      </c>
      <c r="B75" s="4">
        <v>131417</v>
      </c>
      <c r="C75" t="s">
        <v>285</v>
      </c>
      <c r="D75" t="s">
        <v>299</v>
      </c>
    </row>
    <row r="76" spans="1:14" x14ac:dyDescent="0.2">
      <c r="A76" s="4" t="s">
        <v>67</v>
      </c>
      <c r="B76" s="4">
        <v>707171</v>
      </c>
      <c r="C76" t="s">
        <v>106</v>
      </c>
      <c r="D76" s="4">
        <v>589</v>
      </c>
      <c r="E76" s="4">
        <v>44</v>
      </c>
      <c r="F76" s="7">
        <f>E76/D76</f>
        <v>7.4702886247877756E-2</v>
      </c>
      <c r="G76" s="4">
        <v>12</v>
      </c>
      <c r="H76" s="7">
        <f>G76/D76</f>
        <v>2.037351443123939E-2</v>
      </c>
      <c r="I76" s="4">
        <f>E76+G76</f>
        <v>56</v>
      </c>
      <c r="J76" s="7">
        <f>(E76+G76)/D76</f>
        <v>9.5076400679117143E-2</v>
      </c>
      <c r="K76" s="4">
        <f>L76+M76+N76</f>
        <v>232</v>
      </c>
      <c r="L76" s="4">
        <v>28</v>
      </c>
      <c r="M76" s="4">
        <v>7</v>
      </c>
      <c r="N76" s="4">
        <v>197</v>
      </c>
    </row>
    <row r="77" spans="1:14" x14ac:dyDescent="0.2">
      <c r="A77" s="4" t="s">
        <v>14</v>
      </c>
      <c r="B77" s="4">
        <v>409862</v>
      </c>
      <c r="C77" t="s">
        <v>107</v>
      </c>
      <c r="D77" s="4">
        <v>686</v>
      </c>
      <c r="E77" s="4">
        <v>686</v>
      </c>
      <c r="F77" s="7">
        <f>E77/D77</f>
        <v>1</v>
      </c>
      <c r="G77" s="4">
        <v>0</v>
      </c>
      <c r="H77" s="7">
        <f>G77/D77</f>
        <v>0</v>
      </c>
      <c r="I77" s="4">
        <f>E77+G77</f>
        <v>686</v>
      </c>
      <c r="J77" s="7">
        <f>(E77+G77)/D77</f>
        <v>1</v>
      </c>
      <c r="K77" s="4">
        <f>L77+M77+N77</f>
        <v>588</v>
      </c>
      <c r="L77" s="4">
        <v>588</v>
      </c>
      <c r="M77" s="4">
        <v>0</v>
      </c>
      <c r="N77" s="4">
        <v>0</v>
      </c>
    </row>
    <row r="78" spans="1:14" x14ac:dyDescent="0.2">
      <c r="A78" s="4" t="s">
        <v>14</v>
      </c>
      <c r="B78" s="4">
        <v>401685</v>
      </c>
      <c r="C78" t="s">
        <v>110</v>
      </c>
      <c r="D78" s="4">
        <v>32</v>
      </c>
      <c r="E78" s="4">
        <v>21</v>
      </c>
      <c r="F78" s="7">
        <f>E78/D78</f>
        <v>0.65625</v>
      </c>
      <c r="G78" s="4">
        <v>0</v>
      </c>
      <c r="H78" s="7">
        <f>G78/D78</f>
        <v>0</v>
      </c>
      <c r="I78" s="4">
        <f>E78+G78</f>
        <v>21</v>
      </c>
      <c r="J78" s="7">
        <f>(E78+G78)/D78</f>
        <v>0.65625</v>
      </c>
      <c r="K78" s="4">
        <f>L78+M78+N78</f>
        <v>22</v>
      </c>
      <c r="L78" s="4">
        <v>15</v>
      </c>
      <c r="M78" s="4">
        <v>0</v>
      </c>
      <c r="N78" s="4">
        <v>7</v>
      </c>
    </row>
    <row r="79" spans="1:14" x14ac:dyDescent="0.2">
      <c r="A79" s="4" t="s">
        <v>14</v>
      </c>
      <c r="B79" s="4">
        <v>406916</v>
      </c>
      <c r="C79" t="s">
        <v>111</v>
      </c>
      <c r="D79" s="4">
        <v>110</v>
      </c>
      <c r="E79" s="4">
        <v>110</v>
      </c>
      <c r="F79" s="7">
        <f>E79/D79</f>
        <v>1</v>
      </c>
      <c r="G79" s="4">
        <v>0</v>
      </c>
      <c r="H79" s="7">
        <f>G79/D79</f>
        <v>0</v>
      </c>
      <c r="I79" s="4">
        <f>E79+G79</f>
        <v>110</v>
      </c>
      <c r="J79" s="7">
        <f>(E79+G79)/D79</f>
        <v>1</v>
      </c>
      <c r="K79" s="4">
        <f>L79+M79+N79</f>
        <v>94</v>
      </c>
      <c r="L79" s="4">
        <v>94</v>
      </c>
      <c r="M79" s="4">
        <v>0</v>
      </c>
      <c r="N79" s="4">
        <v>0</v>
      </c>
    </row>
    <row r="80" spans="1:14" x14ac:dyDescent="0.2">
      <c r="A80" s="4" t="s">
        <v>23</v>
      </c>
      <c r="B80" s="4">
        <v>717033</v>
      </c>
      <c r="C80" t="s">
        <v>112</v>
      </c>
      <c r="D80" s="4">
        <v>499</v>
      </c>
      <c r="E80" s="4">
        <v>42</v>
      </c>
      <c r="F80" s="7">
        <f>E80/D80</f>
        <v>8.4168336673346694E-2</v>
      </c>
      <c r="G80" s="4">
        <v>35</v>
      </c>
      <c r="H80" s="7">
        <f>G80/D80</f>
        <v>7.0140280561122245E-2</v>
      </c>
      <c r="I80" s="4">
        <f>E80+G80</f>
        <v>77</v>
      </c>
      <c r="J80" s="7">
        <f>(E80+G80)/D80</f>
        <v>0.15430861723446893</v>
      </c>
      <c r="K80" s="4">
        <f>L80+M80+N80</f>
        <v>318</v>
      </c>
      <c r="L80" s="4">
        <v>33</v>
      </c>
      <c r="M80" s="4">
        <v>24</v>
      </c>
      <c r="N80" s="4">
        <v>261</v>
      </c>
    </row>
    <row r="81" spans="1:14" x14ac:dyDescent="0.2">
      <c r="A81" s="4" t="s">
        <v>67</v>
      </c>
      <c r="B81" s="4">
        <v>707189</v>
      </c>
      <c r="C81" t="s">
        <v>286</v>
      </c>
      <c r="D81" t="s">
        <v>299</v>
      </c>
    </row>
    <row r="82" spans="1:14" x14ac:dyDescent="0.2">
      <c r="A82" s="4" t="s">
        <v>14</v>
      </c>
      <c r="B82" s="4">
        <v>407862</v>
      </c>
      <c r="C82" t="s">
        <v>113</v>
      </c>
      <c r="D82" s="4">
        <v>199</v>
      </c>
      <c r="E82" s="4">
        <v>63</v>
      </c>
      <c r="F82" s="7">
        <f>E82/D82</f>
        <v>0.3165829145728643</v>
      </c>
      <c r="G82" s="4">
        <v>17</v>
      </c>
      <c r="H82" s="7">
        <f>G82/D82</f>
        <v>8.5427135678391955E-2</v>
      </c>
      <c r="I82" s="4">
        <f>E82+G82</f>
        <v>80</v>
      </c>
      <c r="J82" s="7">
        <f>(E82+G82)/D82</f>
        <v>0.4020100502512563</v>
      </c>
      <c r="K82" s="4">
        <f>L82+M82+N82</f>
        <v>102</v>
      </c>
      <c r="L82" s="4">
        <v>52</v>
      </c>
      <c r="M82" s="4">
        <v>13</v>
      </c>
      <c r="N82" s="4">
        <v>37</v>
      </c>
    </row>
    <row r="83" spans="1:14" x14ac:dyDescent="0.2">
      <c r="A83" s="4" t="s">
        <v>114</v>
      </c>
      <c r="B83" s="4">
        <v>97201</v>
      </c>
      <c r="C83" t="s">
        <v>115</v>
      </c>
      <c r="D83" s="4">
        <v>412</v>
      </c>
      <c r="E83" s="4">
        <v>47</v>
      </c>
      <c r="F83" s="7">
        <f>E83/D83</f>
        <v>0.11407766990291263</v>
      </c>
      <c r="G83" s="4">
        <v>22</v>
      </c>
      <c r="H83" s="7">
        <f>G83/D83</f>
        <v>5.3398058252427182E-2</v>
      </c>
      <c r="I83" s="4">
        <f>E83+G83</f>
        <v>69</v>
      </c>
      <c r="J83" s="7">
        <f>(E83+G83)/D83</f>
        <v>0.16747572815533981</v>
      </c>
      <c r="K83" s="4">
        <f>L83+M83+N83</f>
        <v>264</v>
      </c>
      <c r="L83" s="4">
        <v>34</v>
      </c>
      <c r="M83" s="4">
        <v>17</v>
      </c>
      <c r="N83" s="4">
        <v>213</v>
      </c>
    </row>
    <row r="84" spans="1:14" x14ac:dyDescent="0.2">
      <c r="A84" s="4" t="s">
        <v>287</v>
      </c>
      <c r="B84" s="4">
        <v>727381</v>
      </c>
      <c r="C84" t="s">
        <v>288</v>
      </c>
      <c r="D84" t="s">
        <v>299</v>
      </c>
    </row>
    <row r="85" spans="1:14" x14ac:dyDescent="0.2">
      <c r="A85" s="4" t="s">
        <v>14</v>
      </c>
      <c r="B85" s="4">
        <v>407186</v>
      </c>
      <c r="C85" t="s">
        <v>116</v>
      </c>
      <c r="D85" s="4">
        <v>1620</v>
      </c>
      <c r="E85" s="4">
        <v>1620</v>
      </c>
      <c r="F85" s="7">
        <f>E85/D85</f>
        <v>1</v>
      </c>
      <c r="G85" s="4">
        <v>0</v>
      </c>
      <c r="H85" s="7">
        <f>G85/D85</f>
        <v>0</v>
      </c>
      <c r="I85" s="4">
        <f>E85+G85</f>
        <v>1620</v>
      </c>
      <c r="J85" s="7">
        <f>(E85+G85)/D85</f>
        <v>1</v>
      </c>
      <c r="K85" s="4">
        <f>L85+M85+N85</f>
        <v>1294</v>
      </c>
      <c r="L85" s="4">
        <v>1294</v>
      </c>
      <c r="M85" s="4">
        <v>0</v>
      </c>
      <c r="N85" s="4">
        <v>0</v>
      </c>
    </row>
    <row r="86" spans="1:14" x14ac:dyDescent="0.2">
      <c r="A86" s="4" t="s">
        <v>14</v>
      </c>
      <c r="B86" s="4">
        <v>401489</v>
      </c>
      <c r="C86" t="s">
        <v>117</v>
      </c>
      <c r="D86" s="4">
        <v>284</v>
      </c>
      <c r="E86" s="4">
        <v>284</v>
      </c>
      <c r="F86" s="7">
        <f>E86/D86</f>
        <v>1</v>
      </c>
      <c r="G86" s="4">
        <v>0</v>
      </c>
      <c r="H86" s="7">
        <f>G86/D86</f>
        <v>0</v>
      </c>
      <c r="I86" s="4">
        <f>E86+G86</f>
        <v>284</v>
      </c>
      <c r="J86" s="7">
        <f>(E86+G86)/D86</f>
        <v>1</v>
      </c>
      <c r="K86" s="4">
        <f>L86+M86+N86</f>
        <v>245</v>
      </c>
      <c r="L86" s="4">
        <v>245</v>
      </c>
      <c r="M86" s="4">
        <v>0</v>
      </c>
      <c r="N86" s="4">
        <v>0</v>
      </c>
    </row>
    <row r="87" spans="1:14" x14ac:dyDescent="0.2">
      <c r="A87" s="4" t="s">
        <v>14</v>
      </c>
      <c r="B87" s="4">
        <v>401873</v>
      </c>
      <c r="C87" t="s">
        <v>289</v>
      </c>
      <c r="D87" t="s">
        <v>299</v>
      </c>
    </row>
    <row r="88" spans="1:14" x14ac:dyDescent="0.2">
      <c r="A88" s="4" t="s">
        <v>53</v>
      </c>
      <c r="B88" s="4">
        <v>687216</v>
      </c>
      <c r="C88" t="s">
        <v>118</v>
      </c>
      <c r="D88" s="4">
        <v>31</v>
      </c>
      <c r="E88" s="4">
        <v>4</v>
      </c>
      <c r="F88" s="7">
        <f t="shared" ref="F88:F115" si="15">E88/D88</f>
        <v>0.12903225806451613</v>
      </c>
      <c r="G88" s="4">
        <v>2</v>
      </c>
      <c r="H88" s="7">
        <f t="shared" ref="H88:H115" si="16">G88/D88</f>
        <v>6.4516129032258063E-2</v>
      </c>
      <c r="I88" s="4">
        <f t="shared" ref="I88:I115" si="17">E88+G88</f>
        <v>6</v>
      </c>
      <c r="J88" s="7">
        <f t="shared" ref="J88:J115" si="18">(E88+G88)/D88</f>
        <v>0.19354838709677419</v>
      </c>
      <c r="K88" s="4">
        <f t="shared" ref="K88:K115" si="19">L88+M88+N88</f>
        <v>17</v>
      </c>
      <c r="L88" s="4">
        <v>4</v>
      </c>
      <c r="M88" s="4">
        <v>1</v>
      </c>
      <c r="N88" s="4">
        <v>12</v>
      </c>
    </row>
    <row r="89" spans="1:14" x14ac:dyDescent="0.2">
      <c r="A89" s="4" t="s">
        <v>14</v>
      </c>
      <c r="B89" s="4">
        <v>407196</v>
      </c>
      <c r="C89" t="s">
        <v>119</v>
      </c>
      <c r="D89" s="4">
        <v>222</v>
      </c>
      <c r="E89" s="4">
        <v>206</v>
      </c>
      <c r="F89" s="7">
        <f t="shared" si="15"/>
        <v>0.92792792792792789</v>
      </c>
      <c r="G89" s="4">
        <v>0</v>
      </c>
      <c r="H89" s="7">
        <f t="shared" si="16"/>
        <v>0</v>
      </c>
      <c r="I89" s="4">
        <f t="shared" si="17"/>
        <v>206</v>
      </c>
      <c r="J89" s="7">
        <f t="shared" si="18"/>
        <v>0.92792792792792789</v>
      </c>
      <c r="K89" s="4">
        <f t="shared" si="19"/>
        <v>174</v>
      </c>
      <c r="L89" s="4">
        <v>161</v>
      </c>
      <c r="M89" s="4">
        <v>0</v>
      </c>
      <c r="N89" s="4">
        <v>13</v>
      </c>
    </row>
    <row r="90" spans="1:14" x14ac:dyDescent="0.2">
      <c r="A90" s="4" t="s">
        <v>14</v>
      </c>
      <c r="B90" s="4">
        <v>404022</v>
      </c>
      <c r="C90" t="s">
        <v>120</v>
      </c>
      <c r="D90" s="4">
        <v>235</v>
      </c>
      <c r="E90" s="4">
        <v>235</v>
      </c>
      <c r="F90" s="7">
        <f t="shared" si="15"/>
        <v>1</v>
      </c>
      <c r="G90" s="4">
        <v>0</v>
      </c>
      <c r="H90" s="7">
        <f t="shared" si="16"/>
        <v>0</v>
      </c>
      <c r="I90" s="4">
        <f t="shared" si="17"/>
        <v>235</v>
      </c>
      <c r="J90" s="7">
        <f t="shared" si="18"/>
        <v>1</v>
      </c>
      <c r="K90" s="4">
        <f t="shared" si="19"/>
        <v>205</v>
      </c>
      <c r="L90" s="4">
        <v>205</v>
      </c>
      <c r="M90" s="4">
        <v>0</v>
      </c>
      <c r="N90" s="4">
        <v>0</v>
      </c>
    </row>
    <row r="91" spans="1:14" x14ac:dyDescent="0.2">
      <c r="A91" s="4" t="s">
        <v>14</v>
      </c>
      <c r="B91" s="4">
        <v>407200</v>
      </c>
      <c r="C91" t="s">
        <v>121</v>
      </c>
      <c r="D91" s="4">
        <v>190</v>
      </c>
      <c r="E91" s="4">
        <v>190</v>
      </c>
      <c r="F91" s="7">
        <f t="shared" si="15"/>
        <v>1</v>
      </c>
      <c r="G91" s="4">
        <v>0</v>
      </c>
      <c r="H91" s="7">
        <f t="shared" si="16"/>
        <v>0</v>
      </c>
      <c r="I91" s="4">
        <f t="shared" si="17"/>
        <v>190</v>
      </c>
      <c r="J91" s="7">
        <f t="shared" si="18"/>
        <v>1</v>
      </c>
      <c r="K91" s="4">
        <f t="shared" si="19"/>
        <v>186</v>
      </c>
      <c r="L91" s="4">
        <v>186</v>
      </c>
      <c r="M91" s="4">
        <v>0</v>
      </c>
      <c r="N91" s="4">
        <v>0</v>
      </c>
    </row>
    <row r="92" spans="1:14" x14ac:dyDescent="0.2">
      <c r="A92" s="4" t="s">
        <v>14</v>
      </c>
      <c r="B92" s="4">
        <v>407204</v>
      </c>
      <c r="C92" t="s">
        <v>122</v>
      </c>
      <c r="D92" s="4">
        <v>233</v>
      </c>
      <c r="E92" s="4">
        <v>151</v>
      </c>
      <c r="F92" s="7">
        <f t="shared" si="15"/>
        <v>0.64806866952789699</v>
      </c>
      <c r="G92" s="4">
        <v>53</v>
      </c>
      <c r="H92" s="7">
        <f t="shared" si="16"/>
        <v>0.22746781115879827</v>
      </c>
      <c r="I92" s="4">
        <f t="shared" si="17"/>
        <v>204</v>
      </c>
      <c r="J92" s="7">
        <f t="shared" si="18"/>
        <v>0.87553648068669532</v>
      </c>
      <c r="K92" s="4">
        <f t="shared" si="19"/>
        <v>155</v>
      </c>
      <c r="L92" s="4">
        <v>106</v>
      </c>
      <c r="M92" s="4">
        <v>34</v>
      </c>
      <c r="N92" s="4">
        <v>15</v>
      </c>
    </row>
    <row r="93" spans="1:14" x14ac:dyDescent="0.2">
      <c r="A93" s="4" t="s">
        <v>123</v>
      </c>
      <c r="B93" s="4">
        <v>352540</v>
      </c>
      <c r="C93" t="s">
        <v>124</v>
      </c>
      <c r="D93" s="4">
        <v>16</v>
      </c>
      <c r="E93" s="4">
        <v>7</v>
      </c>
      <c r="F93" s="7">
        <f t="shared" si="15"/>
        <v>0.4375</v>
      </c>
      <c r="G93" s="4">
        <v>1</v>
      </c>
      <c r="H93" s="7">
        <f t="shared" si="16"/>
        <v>6.25E-2</v>
      </c>
      <c r="I93" s="4">
        <f t="shared" si="17"/>
        <v>8</v>
      </c>
      <c r="J93" s="7">
        <f t="shared" si="18"/>
        <v>0.5</v>
      </c>
      <c r="K93" s="4">
        <f t="shared" si="19"/>
        <v>11</v>
      </c>
      <c r="L93" s="4">
        <v>7</v>
      </c>
      <c r="M93" s="4">
        <v>1</v>
      </c>
      <c r="N93" s="4">
        <v>3</v>
      </c>
    </row>
    <row r="94" spans="1:14" x14ac:dyDescent="0.2">
      <c r="A94" s="4" t="s">
        <v>14</v>
      </c>
      <c r="B94" s="4">
        <v>409864</v>
      </c>
      <c r="C94" t="s">
        <v>125</v>
      </c>
      <c r="D94" s="4">
        <v>155</v>
      </c>
      <c r="E94" s="4">
        <v>70</v>
      </c>
      <c r="F94" s="7">
        <f t="shared" si="15"/>
        <v>0.45161290322580644</v>
      </c>
      <c r="G94" s="4">
        <v>14</v>
      </c>
      <c r="H94" s="7">
        <f t="shared" si="16"/>
        <v>9.0322580645161285E-2</v>
      </c>
      <c r="I94" s="4">
        <f t="shared" si="17"/>
        <v>84</v>
      </c>
      <c r="J94" s="7">
        <f t="shared" si="18"/>
        <v>0.54193548387096779</v>
      </c>
      <c r="K94" s="4">
        <f t="shared" si="19"/>
        <v>84</v>
      </c>
      <c r="L94" s="4">
        <v>50</v>
      </c>
      <c r="M94" s="4">
        <v>9</v>
      </c>
      <c r="N94" s="4">
        <v>25</v>
      </c>
    </row>
    <row r="95" spans="1:14" x14ac:dyDescent="0.2">
      <c r="A95" s="4" t="s">
        <v>126</v>
      </c>
      <c r="B95" s="4">
        <v>377213</v>
      </c>
      <c r="C95" t="s">
        <v>127</v>
      </c>
      <c r="D95" s="4">
        <v>578</v>
      </c>
      <c r="E95" s="4">
        <v>66</v>
      </c>
      <c r="F95" s="7">
        <f t="shared" si="15"/>
        <v>0.11418685121107267</v>
      </c>
      <c r="G95" s="4">
        <v>21</v>
      </c>
      <c r="H95" s="7">
        <f t="shared" si="16"/>
        <v>3.6332179930795849E-2</v>
      </c>
      <c r="I95" s="4">
        <f t="shared" si="17"/>
        <v>87</v>
      </c>
      <c r="J95" s="7">
        <f t="shared" si="18"/>
        <v>0.15051903114186851</v>
      </c>
      <c r="K95" s="4">
        <f t="shared" si="19"/>
        <v>300</v>
      </c>
      <c r="L95" s="4">
        <v>45</v>
      </c>
      <c r="M95" s="4">
        <v>18</v>
      </c>
      <c r="N95" s="4">
        <v>237</v>
      </c>
    </row>
    <row r="96" spans="1:14" x14ac:dyDescent="0.2">
      <c r="A96" s="4" t="s">
        <v>14</v>
      </c>
      <c r="B96" s="4">
        <v>407215</v>
      </c>
      <c r="C96" t="s">
        <v>129</v>
      </c>
      <c r="D96" s="4">
        <v>208</v>
      </c>
      <c r="E96" s="4">
        <v>205</v>
      </c>
      <c r="F96" s="7">
        <f t="shared" si="15"/>
        <v>0.98557692307692313</v>
      </c>
      <c r="G96" s="4">
        <v>0</v>
      </c>
      <c r="H96" s="7">
        <f t="shared" si="16"/>
        <v>0</v>
      </c>
      <c r="I96" s="4">
        <f t="shared" si="17"/>
        <v>205</v>
      </c>
      <c r="J96" s="7">
        <f t="shared" si="18"/>
        <v>0.98557692307692313</v>
      </c>
      <c r="K96" s="4">
        <f t="shared" si="19"/>
        <v>182</v>
      </c>
      <c r="L96" s="4">
        <v>180</v>
      </c>
      <c r="M96" s="4">
        <v>0</v>
      </c>
      <c r="N96" s="4">
        <v>2</v>
      </c>
    </row>
    <row r="97" spans="1:14" x14ac:dyDescent="0.2">
      <c r="A97" s="4" t="s">
        <v>14</v>
      </c>
      <c r="B97" s="4">
        <v>407205</v>
      </c>
      <c r="C97" t="s">
        <v>130</v>
      </c>
      <c r="D97" s="4">
        <v>228</v>
      </c>
      <c r="E97" s="4">
        <v>228</v>
      </c>
      <c r="F97" s="7">
        <f t="shared" si="15"/>
        <v>1</v>
      </c>
      <c r="G97" s="4">
        <v>0</v>
      </c>
      <c r="H97" s="7">
        <f t="shared" si="16"/>
        <v>0</v>
      </c>
      <c r="I97" s="4">
        <f t="shared" si="17"/>
        <v>228</v>
      </c>
      <c r="J97" s="7">
        <f t="shared" si="18"/>
        <v>1</v>
      </c>
      <c r="K97" s="4">
        <f t="shared" si="19"/>
        <v>187</v>
      </c>
      <c r="L97" s="4">
        <v>187</v>
      </c>
      <c r="M97" s="4">
        <v>0</v>
      </c>
      <c r="N97" s="4">
        <v>0</v>
      </c>
    </row>
    <row r="98" spans="1:14" x14ac:dyDescent="0.2">
      <c r="A98" s="4" t="s">
        <v>14</v>
      </c>
      <c r="B98" s="4">
        <v>401095</v>
      </c>
      <c r="C98" t="s">
        <v>133</v>
      </c>
      <c r="D98" s="4">
        <v>448</v>
      </c>
      <c r="E98" s="4">
        <v>398</v>
      </c>
      <c r="F98" s="7">
        <f t="shared" si="15"/>
        <v>0.8883928571428571</v>
      </c>
      <c r="G98" s="4">
        <v>0</v>
      </c>
      <c r="H98" s="7">
        <f t="shared" si="16"/>
        <v>0</v>
      </c>
      <c r="I98" s="4">
        <f t="shared" si="17"/>
        <v>398</v>
      </c>
      <c r="J98" s="7">
        <f t="shared" si="18"/>
        <v>0.8883928571428571</v>
      </c>
      <c r="K98" s="4">
        <f t="shared" si="19"/>
        <v>424</v>
      </c>
      <c r="L98" s="4">
        <v>377</v>
      </c>
      <c r="M98" s="4">
        <v>0</v>
      </c>
      <c r="N98" s="4">
        <v>47</v>
      </c>
    </row>
    <row r="99" spans="1:14" x14ac:dyDescent="0.2">
      <c r="A99" s="4" t="s">
        <v>82</v>
      </c>
      <c r="B99" s="4">
        <v>447223</v>
      </c>
      <c r="C99" t="s">
        <v>134</v>
      </c>
      <c r="D99" s="4">
        <v>446</v>
      </c>
      <c r="E99" s="4">
        <v>446</v>
      </c>
      <c r="F99" s="7">
        <f t="shared" si="15"/>
        <v>1</v>
      </c>
      <c r="G99" s="4">
        <v>0</v>
      </c>
      <c r="H99" s="7">
        <f t="shared" si="16"/>
        <v>0</v>
      </c>
      <c r="I99" s="4">
        <f t="shared" si="17"/>
        <v>446</v>
      </c>
      <c r="J99" s="7">
        <f t="shared" si="18"/>
        <v>1</v>
      </c>
      <c r="K99" s="4">
        <f t="shared" si="19"/>
        <v>353</v>
      </c>
      <c r="L99" s="4">
        <v>353</v>
      </c>
      <c r="M99" s="4">
        <v>0</v>
      </c>
      <c r="N99" s="4">
        <v>0</v>
      </c>
    </row>
    <row r="100" spans="1:14" x14ac:dyDescent="0.2">
      <c r="A100" s="4" t="s">
        <v>135</v>
      </c>
      <c r="B100" s="4">
        <v>27338</v>
      </c>
      <c r="C100" t="s">
        <v>136</v>
      </c>
      <c r="D100" s="4">
        <v>129</v>
      </c>
      <c r="E100" s="4">
        <v>44</v>
      </c>
      <c r="F100" s="7">
        <f t="shared" si="15"/>
        <v>0.34108527131782945</v>
      </c>
      <c r="G100" s="4">
        <v>13</v>
      </c>
      <c r="H100" s="7">
        <f t="shared" si="16"/>
        <v>0.10077519379844961</v>
      </c>
      <c r="I100" s="4">
        <f t="shared" si="17"/>
        <v>57</v>
      </c>
      <c r="J100" s="7">
        <f t="shared" si="18"/>
        <v>0.44186046511627908</v>
      </c>
      <c r="K100" s="4">
        <f t="shared" si="19"/>
        <v>84</v>
      </c>
      <c r="L100" s="4">
        <v>34</v>
      </c>
      <c r="M100" s="4">
        <v>9</v>
      </c>
      <c r="N100" s="4">
        <v>41</v>
      </c>
    </row>
    <row r="101" spans="1:14" x14ac:dyDescent="0.2">
      <c r="A101" s="4" t="s">
        <v>14</v>
      </c>
      <c r="B101" s="4">
        <v>407236</v>
      </c>
      <c r="C101" t="s">
        <v>137</v>
      </c>
      <c r="D101" s="4">
        <v>159</v>
      </c>
      <c r="E101" s="4">
        <v>124</v>
      </c>
      <c r="F101" s="7">
        <f t="shared" si="15"/>
        <v>0.77987421383647804</v>
      </c>
      <c r="G101" s="4">
        <v>14</v>
      </c>
      <c r="H101" s="7">
        <f t="shared" si="16"/>
        <v>8.8050314465408799E-2</v>
      </c>
      <c r="I101" s="4">
        <f t="shared" si="17"/>
        <v>138</v>
      </c>
      <c r="J101" s="7">
        <f t="shared" si="18"/>
        <v>0.86792452830188682</v>
      </c>
      <c r="K101" s="4">
        <f t="shared" si="19"/>
        <v>141</v>
      </c>
      <c r="L101" s="4">
        <v>112</v>
      </c>
      <c r="M101" s="4">
        <v>10</v>
      </c>
      <c r="N101" s="4">
        <v>19</v>
      </c>
    </row>
    <row r="102" spans="1:14" x14ac:dyDescent="0.2">
      <c r="A102" s="4" t="s">
        <v>138</v>
      </c>
      <c r="B102" s="4">
        <v>547230</v>
      </c>
      <c r="C102" t="s">
        <v>139</v>
      </c>
      <c r="D102" s="4">
        <v>89</v>
      </c>
      <c r="E102" s="4">
        <v>25</v>
      </c>
      <c r="F102" s="7">
        <f t="shared" si="15"/>
        <v>0.2808988764044944</v>
      </c>
      <c r="G102" s="4">
        <v>6</v>
      </c>
      <c r="H102" s="7">
        <f t="shared" si="16"/>
        <v>6.741573033707865E-2</v>
      </c>
      <c r="I102" s="4">
        <f t="shared" si="17"/>
        <v>31</v>
      </c>
      <c r="J102" s="7">
        <f t="shared" si="18"/>
        <v>0.34831460674157305</v>
      </c>
      <c r="K102" s="4">
        <f t="shared" si="19"/>
        <v>61</v>
      </c>
      <c r="L102" s="4">
        <v>21</v>
      </c>
      <c r="M102" s="4">
        <v>1</v>
      </c>
      <c r="N102" s="4">
        <v>39</v>
      </c>
    </row>
    <row r="103" spans="1:14" x14ac:dyDescent="0.2">
      <c r="A103" s="4" t="s">
        <v>14</v>
      </c>
      <c r="B103" s="4">
        <v>407240</v>
      </c>
      <c r="C103" t="s">
        <v>140</v>
      </c>
      <c r="D103" s="4">
        <v>229</v>
      </c>
      <c r="E103" s="4">
        <v>19</v>
      </c>
      <c r="F103" s="7">
        <f t="shared" si="15"/>
        <v>8.296943231441048E-2</v>
      </c>
      <c r="G103" s="4">
        <v>7</v>
      </c>
      <c r="H103" s="7">
        <f t="shared" si="16"/>
        <v>3.0567685589519649E-2</v>
      </c>
      <c r="I103" s="4">
        <f t="shared" si="17"/>
        <v>26</v>
      </c>
      <c r="J103" s="7">
        <f t="shared" si="18"/>
        <v>0.11353711790393013</v>
      </c>
      <c r="K103" s="4">
        <f t="shared" si="19"/>
        <v>107</v>
      </c>
      <c r="L103" s="4">
        <v>11</v>
      </c>
      <c r="M103" s="4">
        <v>4</v>
      </c>
      <c r="N103" s="4">
        <v>92</v>
      </c>
    </row>
    <row r="104" spans="1:14" x14ac:dyDescent="0.2">
      <c r="A104" s="4" t="s">
        <v>44</v>
      </c>
      <c r="B104" s="4">
        <v>647237</v>
      </c>
      <c r="C104" t="s">
        <v>140</v>
      </c>
      <c r="D104" s="4">
        <v>121</v>
      </c>
      <c r="E104" s="4">
        <v>14</v>
      </c>
      <c r="F104" s="7">
        <f t="shared" si="15"/>
        <v>0.11570247933884298</v>
      </c>
      <c r="G104" s="4">
        <v>0</v>
      </c>
      <c r="H104" s="7">
        <f t="shared" si="16"/>
        <v>0</v>
      </c>
      <c r="I104" s="4">
        <f t="shared" si="17"/>
        <v>14</v>
      </c>
      <c r="J104" s="7">
        <f t="shared" si="18"/>
        <v>0.11570247933884298</v>
      </c>
      <c r="K104" s="4">
        <f t="shared" si="19"/>
        <v>52</v>
      </c>
      <c r="L104" s="4">
        <v>5</v>
      </c>
      <c r="M104" s="4">
        <v>0</v>
      </c>
      <c r="N104" s="4">
        <v>47</v>
      </c>
    </row>
    <row r="105" spans="1:14" x14ac:dyDescent="0.2">
      <c r="A105" s="4" t="s">
        <v>59</v>
      </c>
      <c r="B105" s="4">
        <v>497241</v>
      </c>
      <c r="C105" t="s">
        <v>141</v>
      </c>
      <c r="D105" s="4">
        <v>537</v>
      </c>
      <c r="E105" s="4">
        <v>37</v>
      </c>
      <c r="F105" s="7">
        <f t="shared" si="15"/>
        <v>6.8901303538175043E-2</v>
      </c>
      <c r="G105" s="4">
        <v>28</v>
      </c>
      <c r="H105" s="7">
        <f t="shared" si="16"/>
        <v>5.2141527001862198E-2</v>
      </c>
      <c r="I105" s="4">
        <f t="shared" si="17"/>
        <v>65</v>
      </c>
      <c r="J105" s="7">
        <f t="shared" si="18"/>
        <v>0.12104283054003724</v>
      </c>
      <c r="K105" s="4">
        <f t="shared" si="19"/>
        <v>294</v>
      </c>
      <c r="L105" s="4">
        <v>25</v>
      </c>
      <c r="M105" s="4">
        <v>21</v>
      </c>
      <c r="N105" s="4">
        <v>248</v>
      </c>
    </row>
    <row r="106" spans="1:14" x14ac:dyDescent="0.2">
      <c r="A106" s="4" t="s">
        <v>142</v>
      </c>
      <c r="B106" s="4">
        <v>347247</v>
      </c>
      <c r="C106" t="s">
        <v>143</v>
      </c>
      <c r="D106" s="4">
        <v>123</v>
      </c>
      <c r="E106" s="4">
        <v>33</v>
      </c>
      <c r="F106" s="7">
        <f t="shared" si="15"/>
        <v>0.26829268292682928</v>
      </c>
      <c r="G106" s="4">
        <v>8</v>
      </c>
      <c r="H106" s="7">
        <f t="shared" si="16"/>
        <v>6.5040650406504072E-2</v>
      </c>
      <c r="I106" s="4">
        <f t="shared" si="17"/>
        <v>41</v>
      </c>
      <c r="J106" s="7">
        <f t="shared" si="18"/>
        <v>0.33333333333333331</v>
      </c>
      <c r="K106" s="4">
        <f t="shared" si="19"/>
        <v>69</v>
      </c>
      <c r="L106" s="4">
        <v>23</v>
      </c>
      <c r="M106" s="4">
        <v>5</v>
      </c>
      <c r="N106" s="4">
        <v>41</v>
      </c>
    </row>
    <row r="107" spans="1:14" x14ac:dyDescent="0.2">
      <c r="A107" s="4" t="s">
        <v>61</v>
      </c>
      <c r="B107" s="4">
        <v>667247</v>
      </c>
      <c r="C107" t="s">
        <v>143</v>
      </c>
      <c r="D107" s="4">
        <v>191</v>
      </c>
      <c r="E107" s="4">
        <v>9</v>
      </c>
      <c r="F107" s="7">
        <f t="shared" si="15"/>
        <v>4.712041884816754E-2</v>
      </c>
      <c r="G107" s="4">
        <v>7</v>
      </c>
      <c r="H107" s="7">
        <f t="shared" si="16"/>
        <v>3.6649214659685861E-2</v>
      </c>
      <c r="I107" s="4">
        <f t="shared" si="17"/>
        <v>16</v>
      </c>
      <c r="J107" s="7">
        <f t="shared" si="18"/>
        <v>8.3769633507853408E-2</v>
      </c>
      <c r="K107" s="4">
        <f t="shared" si="19"/>
        <v>78</v>
      </c>
      <c r="L107" s="4">
        <v>3</v>
      </c>
      <c r="M107" s="4">
        <v>6</v>
      </c>
      <c r="N107" s="4">
        <v>69</v>
      </c>
    </row>
    <row r="108" spans="1:14" x14ac:dyDescent="0.2">
      <c r="A108" s="4" t="s">
        <v>144</v>
      </c>
      <c r="B108" s="4">
        <v>127546</v>
      </c>
      <c r="C108" t="s">
        <v>145</v>
      </c>
      <c r="D108" s="4">
        <v>97</v>
      </c>
      <c r="E108" s="4">
        <v>11</v>
      </c>
      <c r="F108" s="7">
        <f t="shared" si="15"/>
        <v>0.1134020618556701</v>
      </c>
      <c r="G108" s="4">
        <v>11</v>
      </c>
      <c r="H108" s="7">
        <f t="shared" si="16"/>
        <v>0.1134020618556701</v>
      </c>
      <c r="I108" s="4">
        <f t="shared" si="17"/>
        <v>22</v>
      </c>
      <c r="J108" s="7">
        <f t="shared" si="18"/>
        <v>0.22680412371134021</v>
      </c>
      <c r="K108" s="4">
        <f t="shared" si="19"/>
        <v>72</v>
      </c>
      <c r="L108" s="4">
        <v>9</v>
      </c>
      <c r="M108" s="4">
        <v>8</v>
      </c>
      <c r="N108" s="4">
        <v>55</v>
      </c>
    </row>
    <row r="109" spans="1:14" x14ac:dyDescent="0.2">
      <c r="A109" s="4" t="s">
        <v>14</v>
      </c>
      <c r="B109" s="4">
        <v>407618</v>
      </c>
      <c r="C109" t="s">
        <v>146</v>
      </c>
      <c r="D109" s="4">
        <v>440</v>
      </c>
      <c r="E109" s="4">
        <v>440</v>
      </c>
      <c r="F109" s="7">
        <f t="shared" si="15"/>
        <v>1</v>
      </c>
      <c r="G109" s="4">
        <v>0</v>
      </c>
      <c r="H109" s="7">
        <f t="shared" si="16"/>
        <v>0</v>
      </c>
      <c r="I109" s="4">
        <f t="shared" si="17"/>
        <v>440</v>
      </c>
      <c r="J109" s="7">
        <f t="shared" si="18"/>
        <v>1</v>
      </c>
      <c r="K109" s="4">
        <f t="shared" si="19"/>
        <v>398</v>
      </c>
      <c r="L109" s="4">
        <v>398</v>
      </c>
      <c r="M109" s="4">
        <v>0</v>
      </c>
      <c r="N109" s="4">
        <v>0</v>
      </c>
    </row>
    <row r="110" spans="1:14" x14ac:dyDescent="0.2">
      <c r="A110" s="4" t="s">
        <v>147</v>
      </c>
      <c r="B110" s="4">
        <v>416050</v>
      </c>
      <c r="C110" t="s">
        <v>148</v>
      </c>
      <c r="D110" s="4">
        <v>154</v>
      </c>
      <c r="E110" s="4">
        <v>13</v>
      </c>
      <c r="F110" s="7">
        <f t="shared" si="15"/>
        <v>8.4415584415584416E-2</v>
      </c>
      <c r="G110" s="4">
        <v>9</v>
      </c>
      <c r="H110" s="7">
        <f t="shared" si="16"/>
        <v>5.844155844155844E-2</v>
      </c>
      <c r="I110" s="4">
        <f t="shared" si="17"/>
        <v>22</v>
      </c>
      <c r="J110" s="7">
        <f t="shared" si="18"/>
        <v>0.14285714285714285</v>
      </c>
      <c r="K110" s="4">
        <f t="shared" si="19"/>
        <v>93</v>
      </c>
      <c r="L110" s="4">
        <v>10</v>
      </c>
      <c r="M110" s="4">
        <v>8</v>
      </c>
      <c r="N110" s="4">
        <v>75</v>
      </c>
    </row>
    <row r="111" spans="1:14" x14ac:dyDescent="0.2">
      <c r="A111" s="4" t="s">
        <v>55</v>
      </c>
      <c r="B111" s="4">
        <v>207264</v>
      </c>
      <c r="C111" t="s">
        <v>149</v>
      </c>
      <c r="D111" s="4">
        <v>69</v>
      </c>
      <c r="E111" s="4">
        <v>7</v>
      </c>
      <c r="F111" s="7">
        <f t="shared" si="15"/>
        <v>0.10144927536231885</v>
      </c>
      <c r="G111" s="4">
        <v>15</v>
      </c>
      <c r="H111" s="7">
        <f t="shared" si="16"/>
        <v>0.21739130434782608</v>
      </c>
      <c r="I111" s="4">
        <f t="shared" si="17"/>
        <v>22</v>
      </c>
      <c r="J111" s="7">
        <f t="shared" si="18"/>
        <v>0.3188405797101449</v>
      </c>
      <c r="K111" s="4">
        <f t="shared" si="19"/>
        <v>19</v>
      </c>
      <c r="L111" s="4">
        <v>6</v>
      </c>
      <c r="M111" s="4">
        <v>7</v>
      </c>
      <c r="N111" s="4">
        <v>6</v>
      </c>
    </row>
    <row r="112" spans="1:14" x14ac:dyDescent="0.2">
      <c r="A112" s="4" t="s">
        <v>95</v>
      </c>
      <c r="B112" s="4">
        <v>186805</v>
      </c>
      <c r="C112" t="s">
        <v>150</v>
      </c>
      <c r="D112" s="4">
        <v>797</v>
      </c>
      <c r="E112" s="4">
        <v>69</v>
      </c>
      <c r="F112" s="7">
        <f t="shared" si="15"/>
        <v>8.6574654956085323E-2</v>
      </c>
      <c r="G112" s="4">
        <v>29</v>
      </c>
      <c r="H112" s="7">
        <f t="shared" si="16"/>
        <v>3.6386449184441658E-2</v>
      </c>
      <c r="I112" s="4">
        <f t="shared" si="17"/>
        <v>98</v>
      </c>
      <c r="J112" s="7">
        <f t="shared" si="18"/>
        <v>0.12296110414052698</v>
      </c>
      <c r="K112" s="4">
        <f t="shared" si="19"/>
        <v>439</v>
      </c>
      <c r="L112" s="4">
        <v>55</v>
      </c>
      <c r="M112" s="4">
        <v>22</v>
      </c>
      <c r="N112" s="4">
        <v>362</v>
      </c>
    </row>
    <row r="113" spans="1:14" x14ac:dyDescent="0.2">
      <c r="A113" s="4" t="s">
        <v>90</v>
      </c>
      <c r="B113" s="4">
        <v>511619</v>
      </c>
      <c r="C113" t="s">
        <v>151</v>
      </c>
      <c r="D113" s="4">
        <v>329</v>
      </c>
      <c r="E113" s="4">
        <v>295</v>
      </c>
      <c r="F113" s="7">
        <f t="shared" si="15"/>
        <v>0.89665653495440734</v>
      </c>
      <c r="G113" s="4">
        <v>0</v>
      </c>
      <c r="H113" s="7">
        <f t="shared" si="16"/>
        <v>0</v>
      </c>
      <c r="I113" s="4">
        <f t="shared" si="17"/>
        <v>295</v>
      </c>
      <c r="J113" s="7">
        <f t="shared" si="18"/>
        <v>0.89665653495440734</v>
      </c>
      <c r="K113" s="4">
        <f t="shared" si="19"/>
        <v>247</v>
      </c>
      <c r="L113" s="4">
        <v>221</v>
      </c>
      <c r="M113" s="4">
        <v>0</v>
      </c>
      <c r="N113" s="4">
        <v>26</v>
      </c>
    </row>
    <row r="114" spans="1:14" x14ac:dyDescent="0.2">
      <c r="A114" s="4" t="s">
        <v>14</v>
      </c>
      <c r="B114" s="4">
        <v>401530</v>
      </c>
      <c r="C114" t="s">
        <v>152</v>
      </c>
      <c r="D114" s="4">
        <v>116</v>
      </c>
      <c r="E114" s="4">
        <v>116</v>
      </c>
      <c r="F114" s="7">
        <f t="shared" si="15"/>
        <v>1</v>
      </c>
      <c r="G114" s="4">
        <v>0</v>
      </c>
      <c r="H114" s="7">
        <f t="shared" si="16"/>
        <v>0</v>
      </c>
      <c r="I114" s="4">
        <f t="shared" si="17"/>
        <v>116</v>
      </c>
      <c r="J114" s="7">
        <f t="shared" si="18"/>
        <v>1</v>
      </c>
      <c r="K114" s="4">
        <f t="shared" si="19"/>
        <v>103</v>
      </c>
      <c r="L114" s="4">
        <v>103</v>
      </c>
      <c r="M114" s="4">
        <v>0</v>
      </c>
      <c r="N114" s="4">
        <v>0</v>
      </c>
    </row>
    <row r="115" spans="1:14" x14ac:dyDescent="0.2">
      <c r="A115" s="4" t="s">
        <v>14</v>
      </c>
      <c r="B115" s="4">
        <v>401351</v>
      </c>
      <c r="C115" t="s">
        <v>153</v>
      </c>
      <c r="D115" s="4">
        <v>229</v>
      </c>
      <c r="E115" s="4">
        <v>229</v>
      </c>
      <c r="F115" s="7">
        <f t="shared" si="15"/>
        <v>1</v>
      </c>
      <c r="G115" s="4">
        <v>0</v>
      </c>
      <c r="H115" s="7">
        <f t="shared" si="16"/>
        <v>0</v>
      </c>
      <c r="I115" s="4">
        <f t="shared" si="17"/>
        <v>229</v>
      </c>
      <c r="J115" s="7">
        <f t="shared" si="18"/>
        <v>1</v>
      </c>
      <c r="K115" s="4">
        <f t="shared" si="19"/>
        <v>196</v>
      </c>
      <c r="L115" s="4">
        <v>196</v>
      </c>
      <c r="M115" s="4">
        <v>0</v>
      </c>
      <c r="N115" s="4">
        <v>0</v>
      </c>
    </row>
    <row r="116" spans="1:14" x14ac:dyDescent="0.2">
      <c r="A116" s="4" t="s">
        <v>82</v>
      </c>
      <c r="B116" s="4">
        <v>447260</v>
      </c>
      <c r="C116" t="s">
        <v>290</v>
      </c>
      <c r="D116" t="s">
        <v>299</v>
      </c>
    </row>
    <row r="117" spans="1:14" x14ac:dyDescent="0.2">
      <c r="A117" s="4" t="s">
        <v>47</v>
      </c>
      <c r="B117" s="4">
        <v>367269</v>
      </c>
      <c r="C117" t="s">
        <v>154</v>
      </c>
      <c r="D117" s="4">
        <v>268</v>
      </c>
      <c r="E117" s="4">
        <v>32</v>
      </c>
      <c r="F117" s="7">
        <f>E117/D117</f>
        <v>0.11940298507462686</v>
      </c>
      <c r="G117" s="4">
        <v>11</v>
      </c>
      <c r="H117" s="7">
        <f>G117/D117</f>
        <v>4.1044776119402986E-2</v>
      </c>
      <c r="I117" s="4">
        <f>E117+G117</f>
        <v>43</v>
      </c>
      <c r="J117" s="7">
        <f>(E117+G117)/D117</f>
        <v>0.16044776119402984</v>
      </c>
      <c r="K117" s="4">
        <f>L117+M117+N117</f>
        <v>141</v>
      </c>
      <c r="L117" s="4">
        <v>22</v>
      </c>
      <c r="M117" s="4">
        <v>6</v>
      </c>
      <c r="N117" s="4">
        <v>113</v>
      </c>
    </row>
    <row r="118" spans="1:14" x14ac:dyDescent="0.2">
      <c r="A118" s="4" t="s">
        <v>108</v>
      </c>
      <c r="B118" s="4">
        <v>587282</v>
      </c>
      <c r="C118" t="s">
        <v>155</v>
      </c>
      <c r="D118" s="4">
        <v>98</v>
      </c>
      <c r="E118" s="4">
        <v>51</v>
      </c>
      <c r="F118" s="7">
        <f>E118/D118</f>
        <v>0.52040816326530615</v>
      </c>
      <c r="G118" s="4">
        <v>3</v>
      </c>
      <c r="H118" s="7">
        <f>G118/D118</f>
        <v>3.0612244897959183E-2</v>
      </c>
      <c r="I118" s="4">
        <f>E118+G118</f>
        <v>54</v>
      </c>
      <c r="J118" s="7">
        <f>(E118+G118)/D118</f>
        <v>0.55102040816326525</v>
      </c>
      <c r="K118" s="4">
        <f>L118+M118+N118</f>
        <v>77</v>
      </c>
      <c r="L118" s="4">
        <v>42</v>
      </c>
      <c r="M118" s="4">
        <v>2</v>
      </c>
      <c r="N118" s="4">
        <v>33</v>
      </c>
    </row>
    <row r="119" spans="1:14" x14ac:dyDescent="0.2">
      <c r="A119" s="4" t="s">
        <v>40</v>
      </c>
      <c r="B119" s="4">
        <v>137310</v>
      </c>
      <c r="C119" t="s">
        <v>291</v>
      </c>
      <c r="D119" t="s">
        <v>299</v>
      </c>
    </row>
    <row r="120" spans="1:14" x14ac:dyDescent="0.2">
      <c r="A120" s="4" t="s">
        <v>65</v>
      </c>
      <c r="B120" s="4">
        <v>677140</v>
      </c>
      <c r="C120" t="s">
        <v>156</v>
      </c>
      <c r="D120" s="4">
        <v>178</v>
      </c>
      <c r="E120" s="4">
        <v>15</v>
      </c>
      <c r="F120" s="7">
        <f>E120/D120</f>
        <v>8.4269662921348312E-2</v>
      </c>
      <c r="G120" s="4">
        <v>10</v>
      </c>
      <c r="H120" s="7">
        <f>G120/D120</f>
        <v>5.6179775280898875E-2</v>
      </c>
      <c r="I120" s="4">
        <f>E120+G120</f>
        <v>25</v>
      </c>
      <c r="J120" s="7">
        <f>(E120+G120)/D120</f>
        <v>0.1404494382022472</v>
      </c>
      <c r="K120" s="4">
        <f>L120+M120+N120</f>
        <v>82</v>
      </c>
      <c r="L120" s="4">
        <v>10</v>
      </c>
      <c r="M120" s="4">
        <v>4</v>
      </c>
      <c r="N120" s="4">
        <v>68</v>
      </c>
    </row>
    <row r="121" spans="1:14" x14ac:dyDescent="0.2">
      <c r="A121" s="4" t="s">
        <v>55</v>
      </c>
      <c r="B121" s="4">
        <v>207652</v>
      </c>
      <c r="C121" t="s">
        <v>292</v>
      </c>
      <c r="D121" t="s">
        <v>299</v>
      </c>
    </row>
    <row r="122" spans="1:14" x14ac:dyDescent="0.2">
      <c r="A122" s="4" t="s">
        <v>14</v>
      </c>
      <c r="B122" s="4">
        <v>401167</v>
      </c>
      <c r="C122" t="s">
        <v>157</v>
      </c>
      <c r="D122" s="4">
        <v>214</v>
      </c>
      <c r="E122" s="4">
        <v>214</v>
      </c>
      <c r="F122" s="7">
        <f t="shared" ref="F122:F135" si="20">E122/D122</f>
        <v>1</v>
      </c>
      <c r="G122" s="4">
        <v>0</v>
      </c>
      <c r="H122" s="7">
        <f t="shared" ref="H122:H135" si="21">G122/D122</f>
        <v>0</v>
      </c>
      <c r="I122" s="4">
        <f t="shared" ref="I122:I135" si="22">E122+G122</f>
        <v>214</v>
      </c>
      <c r="J122" s="7">
        <f t="shared" ref="J122:J135" si="23">(E122+G122)/D122</f>
        <v>1</v>
      </c>
      <c r="K122" s="4">
        <f t="shared" ref="K122:K135" si="24">L122+M122+N122</f>
        <v>186</v>
      </c>
      <c r="L122" s="4">
        <v>186</v>
      </c>
      <c r="M122" s="4">
        <v>0</v>
      </c>
      <c r="N122" s="4">
        <v>0</v>
      </c>
    </row>
    <row r="123" spans="1:14" x14ac:dyDescent="0.2">
      <c r="A123" s="4" t="s">
        <v>14</v>
      </c>
      <c r="B123" s="4">
        <v>401704</v>
      </c>
      <c r="C123" t="s">
        <v>158</v>
      </c>
      <c r="D123" s="4">
        <v>291</v>
      </c>
      <c r="E123" s="4">
        <v>291</v>
      </c>
      <c r="F123" s="7">
        <f t="shared" si="20"/>
        <v>1</v>
      </c>
      <c r="G123" s="4">
        <v>0</v>
      </c>
      <c r="H123" s="7">
        <f t="shared" si="21"/>
        <v>0</v>
      </c>
      <c r="I123" s="4">
        <f t="shared" si="22"/>
        <v>291</v>
      </c>
      <c r="J123" s="7">
        <f t="shared" si="23"/>
        <v>1</v>
      </c>
      <c r="K123" s="4">
        <f t="shared" si="24"/>
        <v>241</v>
      </c>
      <c r="L123" s="4">
        <v>241</v>
      </c>
      <c r="M123" s="4">
        <v>0</v>
      </c>
      <c r="N123" s="4">
        <v>0</v>
      </c>
    </row>
    <row r="124" spans="1:14" x14ac:dyDescent="0.2">
      <c r="A124" s="4" t="s">
        <v>14</v>
      </c>
      <c r="B124" s="4">
        <v>407311</v>
      </c>
      <c r="C124" t="s">
        <v>159</v>
      </c>
      <c r="D124" s="4">
        <v>167</v>
      </c>
      <c r="E124" s="4">
        <v>157</v>
      </c>
      <c r="F124" s="7">
        <f t="shared" si="20"/>
        <v>0.94011976047904189</v>
      </c>
      <c r="G124" s="4">
        <v>0</v>
      </c>
      <c r="H124" s="7">
        <f t="shared" si="21"/>
        <v>0</v>
      </c>
      <c r="I124" s="4">
        <f t="shared" si="22"/>
        <v>157</v>
      </c>
      <c r="J124" s="7">
        <f t="shared" si="23"/>
        <v>0.94011976047904189</v>
      </c>
      <c r="K124" s="4">
        <f t="shared" si="24"/>
        <v>130</v>
      </c>
      <c r="L124" s="4">
        <v>124</v>
      </c>
      <c r="M124" s="4">
        <v>0</v>
      </c>
      <c r="N124" s="4">
        <v>6</v>
      </c>
    </row>
    <row r="125" spans="1:14" x14ac:dyDescent="0.2">
      <c r="A125" s="4" t="s">
        <v>160</v>
      </c>
      <c r="B125" s="4">
        <v>617828</v>
      </c>
      <c r="C125" t="s">
        <v>161</v>
      </c>
      <c r="D125" s="4">
        <v>74</v>
      </c>
      <c r="E125" s="4">
        <v>16</v>
      </c>
      <c r="F125" s="7">
        <f t="shared" si="20"/>
        <v>0.21621621621621623</v>
      </c>
      <c r="G125" s="4">
        <v>4</v>
      </c>
      <c r="H125" s="7">
        <f t="shared" si="21"/>
        <v>5.4054054054054057E-2</v>
      </c>
      <c r="I125" s="4">
        <f t="shared" si="22"/>
        <v>20</v>
      </c>
      <c r="J125" s="7">
        <f t="shared" si="23"/>
        <v>0.27027027027027029</v>
      </c>
      <c r="K125" s="4">
        <f t="shared" si="24"/>
        <v>59</v>
      </c>
      <c r="L125" s="4">
        <v>14</v>
      </c>
      <c r="M125" s="4">
        <v>3</v>
      </c>
      <c r="N125" s="4">
        <v>42</v>
      </c>
    </row>
    <row r="126" spans="1:14" x14ac:dyDescent="0.2">
      <c r="A126" s="4" t="s">
        <v>90</v>
      </c>
      <c r="B126" s="4">
        <v>517431</v>
      </c>
      <c r="C126" t="s">
        <v>162</v>
      </c>
      <c r="D126" s="4">
        <v>222</v>
      </c>
      <c r="E126" s="4">
        <v>88</v>
      </c>
      <c r="F126" s="7">
        <f t="shared" si="20"/>
        <v>0.3963963963963964</v>
      </c>
      <c r="G126" s="4">
        <v>33</v>
      </c>
      <c r="H126" s="7">
        <f t="shared" si="21"/>
        <v>0.14864864864864866</v>
      </c>
      <c r="I126" s="4">
        <f t="shared" si="22"/>
        <v>121</v>
      </c>
      <c r="J126" s="7">
        <f t="shared" si="23"/>
        <v>0.54504504504504503</v>
      </c>
      <c r="K126" s="4">
        <f t="shared" si="24"/>
        <v>117</v>
      </c>
      <c r="L126" s="4">
        <v>86</v>
      </c>
      <c r="M126" s="4">
        <v>20</v>
      </c>
      <c r="N126" s="4">
        <v>11</v>
      </c>
    </row>
    <row r="127" spans="1:14" x14ac:dyDescent="0.2">
      <c r="A127" s="4" t="s">
        <v>65</v>
      </c>
      <c r="B127" s="4">
        <v>677344</v>
      </c>
      <c r="C127" t="s">
        <v>163</v>
      </c>
      <c r="D127" s="4">
        <v>148</v>
      </c>
      <c r="E127" s="4">
        <v>42</v>
      </c>
      <c r="F127" s="7">
        <f t="shared" si="20"/>
        <v>0.28378378378378377</v>
      </c>
      <c r="G127" s="4">
        <v>14</v>
      </c>
      <c r="H127" s="7">
        <f t="shared" si="21"/>
        <v>9.45945945945946E-2</v>
      </c>
      <c r="I127" s="4">
        <f t="shared" si="22"/>
        <v>56</v>
      </c>
      <c r="J127" s="7">
        <f t="shared" si="23"/>
        <v>0.3783783783783784</v>
      </c>
      <c r="K127" s="4">
        <f t="shared" si="24"/>
        <v>70</v>
      </c>
      <c r="L127" s="4">
        <v>29</v>
      </c>
      <c r="M127" s="4">
        <v>11</v>
      </c>
      <c r="N127" s="4">
        <v>30</v>
      </c>
    </row>
    <row r="128" spans="1:14" x14ac:dyDescent="0.2">
      <c r="A128" s="4" t="s">
        <v>164</v>
      </c>
      <c r="B128" s="4">
        <v>567350</v>
      </c>
      <c r="C128" t="s">
        <v>165</v>
      </c>
      <c r="D128" s="4">
        <v>63</v>
      </c>
      <c r="E128" s="4">
        <v>9</v>
      </c>
      <c r="F128" s="7">
        <f t="shared" si="20"/>
        <v>0.14285714285714285</v>
      </c>
      <c r="G128" s="4">
        <v>7</v>
      </c>
      <c r="H128" s="7">
        <f t="shared" si="21"/>
        <v>0.1111111111111111</v>
      </c>
      <c r="I128" s="4">
        <f t="shared" si="22"/>
        <v>16</v>
      </c>
      <c r="J128" s="7">
        <f t="shared" si="23"/>
        <v>0.25396825396825395</v>
      </c>
      <c r="K128" s="4">
        <f t="shared" si="24"/>
        <v>37</v>
      </c>
      <c r="L128" s="4">
        <v>6</v>
      </c>
      <c r="M128" s="4">
        <v>5</v>
      </c>
      <c r="N128" s="4">
        <v>26</v>
      </c>
    </row>
    <row r="129" spans="1:14" x14ac:dyDescent="0.2">
      <c r="A129" s="4" t="s">
        <v>74</v>
      </c>
      <c r="B129" s="4">
        <v>227361</v>
      </c>
      <c r="C129" t="s">
        <v>166</v>
      </c>
      <c r="D129" s="4">
        <v>41</v>
      </c>
      <c r="E129" s="4">
        <v>2</v>
      </c>
      <c r="F129" s="7">
        <f t="shared" si="20"/>
        <v>4.878048780487805E-2</v>
      </c>
      <c r="G129" s="4">
        <v>2</v>
      </c>
      <c r="H129" s="7">
        <f t="shared" si="21"/>
        <v>4.878048780487805E-2</v>
      </c>
      <c r="I129" s="4">
        <f t="shared" si="22"/>
        <v>4</v>
      </c>
      <c r="J129" s="7">
        <f t="shared" si="23"/>
        <v>9.7560975609756101E-2</v>
      </c>
      <c r="K129" s="4">
        <f t="shared" si="24"/>
        <v>37</v>
      </c>
      <c r="L129" s="4">
        <v>2</v>
      </c>
      <c r="M129" s="4">
        <v>2</v>
      </c>
      <c r="N129" s="4">
        <v>33</v>
      </c>
    </row>
    <row r="130" spans="1:14" x14ac:dyDescent="0.2">
      <c r="A130" s="4" t="s">
        <v>44</v>
      </c>
      <c r="B130" s="4">
        <v>647364</v>
      </c>
      <c r="C130" t="s">
        <v>167</v>
      </c>
      <c r="D130" s="4">
        <v>126</v>
      </c>
      <c r="E130" s="4">
        <v>13</v>
      </c>
      <c r="F130" s="7">
        <f t="shared" si="20"/>
        <v>0.10317460317460317</v>
      </c>
      <c r="G130" s="4">
        <v>4</v>
      </c>
      <c r="H130" s="7">
        <f t="shared" si="21"/>
        <v>3.1746031746031744E-2</v>
      </c>
      <c r="I130" s="4">
        <f t="shared" si="22"/>
        <v>17</v>
      </c>
      <c r="J130" s="7">
        <f t="shared" si="23"/>
        <v>0.13492063492063491</v>
      </c>
      <c r="K130" s="4">
        <f t="shared" si="24"/>
        <v>44</v>
      </c>
      <c r="L130" s="4">
        <v>12</v>
      </c>
      <c r="M130" s="4">
        <v>4</v>
      </c>
      <c r="N130" s="4">
        <v>28</v>
      </c>
    </row>
    <row r="131" spans="1:14" x14ac:dyDescent="0.2">
      <c r="A131" s="4" t="s">
        <v>168</v>
      </c>
      <c r="B131" s="4">
        <v>557369</v>
      </c>
      <c r="C131" t="s">
        <v>169</v>
      </c>
      <c r="D131" s="4">
        <v>119</v>
      </c>
      <c r="E131" s="4">
        <v>6</v>
      </c>
      <c r="F131" s="7">
        <f t="shared" si="20"/>
        <v>5.0420168067226892E-2</v>
      </c>
      <c r="G131" s="4">
        <v>0</v>
      </c>
      <c r="H131" s="7">
        <f t="shared" si="21"/>
        <v>0</v>
      </c>
      <c r="I131" s="4">
        <f t="shared" si="22"/>
        <v>6</v>
      </c>
      <c r="J131" s="7">
        <f t="shared" si="23"/>
        <v>5.0420168067226892E-2</v>
      </c>
      <c r="K131" s="4">
        <f t="shared" si="24"/>
        <v>58</v>
      </c>
      <c r="L131" s="4">
        <v>5</v>
      </c>
      <c r="M131" s="4">
        <v>0</v>
      </c>
      <c r="N131" s="4">
        <v>53</v>
      </c>
    </row>
    <row r="132" spans="1:14" x14ac:dyDescent="0.2">
      <c r="A132" s="4" t="s">
        <v>40</v>
      </c>
      <c r="B132" s="4">
        <v>137365</v>
      </c>
      <c r="C132" t="s">
        <v>170</v>
      </c>
      <c r="D132" s="4">
        <v>132</v>
      </c>
      <c r="E132" s="4">
        <v>15</v>
      </c>
      <c r="F132" s="7">
        <f t="shared" si="20"/>
        <v>0.11363636363636363</v>
      </c>
      <c r="G132" s="4">
        <v>0</v>
      </c>
      <c r="H132" s="7">
        <f t="shared" si="21"/>
        <v>0</v>
      </c>
      <c r="I132" s="4">
        <f t="shared" si="22"/>
        <v>15</v>
      </c>
      <c r="J132" s="7">
        <f t="shared" si="23"/>
        <v>0.11363636363636363</v>
      </c>
      <c r="K132" s="4">
        <f t="shared" si="24"/>
        <v>65</v>
      </c>
      <c r="L132" s="4">
        <v>9</v>
      </c>
      <c r="M132" s="4">
        <v>0</v>
      </c>
      <c r="N132" s="4">
        <v>56</v>
      </c>
    </row>
    <row r="133" spans="1:14" x14ac:dyDescent="0.2">
      <c r="A133" s="4" t="s">
        <v>14</v>
      </c>
      <c r="B133" s="4">
        <v>407375</v>
      </c>
      <c r="C133" t="s">
        <v>171</v>
      </c>
      <c r="D133" s="4">
        <v>1767</v>
      </c>
      <c r="E133" s="4">
        <v>1573</v>
      </c>
      <c r="F133" s="7">
        <f t="shared" si="20"/>
        <v>0.89020939445387659</v>
      </c>
      <c r="G133" s="4">
        <v>0</v>
      </c>
      <c r="H133" s="7">
        <f t="shared" si="21"/>
        <v>0</v>
      </c>
      <c r="I133" s="4">
        <f t="shared" si="22"/>
        <v>1573</v>
      </c>
      <c r="J133" s="7">
        <f t="shared" si="23"/>
        <v>0.89020939445387659</v>
      </c>
      <c r="K133" s="4">
        <f t="shared" si="24"/>
        <v>1540</v>
      </c>
      <c r="L133" s="4">
        <v>1371</v>
      </c>
      <c r="M133" s="4">
        <v>0</v>
      </c>
      <c r="N133" s="4">
        <v>169</v>
      </c>
    </row>
    <row r="134" spans="1:14" x14ac:dyDescent="0.2">
      <c r="A134" s="4" t="s">
        <v>126</v>
      </c>
      <c r="B134" s="4">
        <v>377374</v>
      </c>
      <c r="C134" t="s">
        <v>173</v>
      </c>
      <c r="D134" s="4">
        <v>54</v>
      </c>
      <c r="E134" s="4">
        <v>11</v>
      </c>
      <c r="F134" s="7">
        <f t="shared" si="20"/>
        <v>0.20370370370370369</v>
      </c>
      <c r="G134" s="4">
        <v>4</v>
      </c>
      <c r="H134" s="7">
        <f t="shared" si="21"/>
        <v>7.407407407407407E-2</v>
      </c>
      <c r="I134" s="4">
        <f t="shared" si="22"/>
        <v>15</v>
      </c>
      <c r="J134" s="7">
        <f t="shared" si="23"/>
        <v>0.27777777777777779</v>
      </c>
      <c r="K134" s="4">
        <f t="shared" si="24"/>
        <v>42</v>
      </c>
      <c r="L134" s="4">
        <v>9</v>
      </c>
      <c r="M134" s="4">
        <v>3</v>
      </c>
      <c r="N134" s="4">
        <v>30</v>
      </c>
    </row>
    <row r="135" spans="1:14" x14ac:dyDescent="0.2">
      <c r="A135" s="4" t="s">
        <v>172</v>
      </c>
      <c r="B135" s="4">
        <v>427376</v>
      </c>
      <c r="C135" t="s">
        <v>173</v>
      </c>
      <c r="D135" s="4">
        <v>49</v>
      </c>
      <c r="E135" s="4">
        <v>6</v>
      </c>
      <c r="F135" s="7">
        <f t="shared" si="20"/>
        <v>0.12244897959183673</v>
      </c>
      <c r="G135" s="4">
        <v>4</v>
      </c>
      <c r="H135" s="7">
        <f t="shared" si="21"/>
        <v>8.1632653061224483E-2</v>
      </c>
      <c r="I135" s="4">
        <f t="shared" si="22"/>
        <v>10</v>
      </c>
      <c r="J135" s="7">
        <f t="shared" si="23"/>
        <v>0.20408163265306123</v>
      </c>
      <c r="K135" s="4">
        <f t="shared" si="24"/>
        <v>40</v>
      </c>
      <c r="L135" s="4">
        <v>5</v>
      </c>
      <c r="M135" s="4">
        <v>3</v>
      </c>
      <c r="N135" s="4">
        <v>32</v>
      </c>
    </row>
    <row r="136" spans="1:14" x14ac:dyDescent="0.2">
      <c r="A136" s="4" t="s">
        <v>61</v>
      </c>
      <c r="B136" s="4">
        <v>667395</v>
      </c>
      <c r="C136" t="s">
        <v>293</v>
      </c>
      <c r="D136" t="s">
        <v>299</v>
      </c>
    </row>
    <row r="137" spans="1:14" x14ac:dyDescent="0.2">
      <c r="A137" s="4" t="s">
        <v>90</v>
      </c>
      <c r="B137" s="4">
        <v>514027</v>
      </c>
      <c r="C137" t="s">
        <v>174</v>
      </c>
      <c r="D137" s="4">
        <v>663</v>
      </c>
      <c r="E137" s="4">
        <v>250</v>
      </c>
      <c r="F137" s="7">
        <f t="shared" ref="F137:F165" si="25">E137/D137</f>
        <v>0.37707390648567118</v>
      </c>
      <c r="G137" s="4">
        <v>92</v>
      </c>
      <c r="H137" s="7">
        <f t="shared" ref="H137:H165" si="26">G137/D137</f>
        <v>0.13876319758672701</v>
      </c>
      <c r="I137" s="4">
        <f t="shared" ref="I137:I165" si="27">E137+G137</f>
        <v>342</v>
      </c>
      <c r="J137" s="7">
        <f t="shared" ref="J137:J165" si="28">(E137+G137)/D137</f>
        <v>0.51583710407239824</v>
      </c>
      <c r="K137" s="4">
        <f t="shared" ref="K137:K165" si="29">L137+M137+N137</f>
        <v>346</v>
      </c>
      <c r="L137" s="4">
        <v>189</v>
      </c>
      <c r="M137" s="4">
        <v>67</v>
      </c>
      <c r="N137" s="4">
        <v>90</v>
      </c>
    </row>
    <row r="138" spans="1:14" x14ac:dyDescent="0.2">
      <c r="A138" s="4" t="s">
        <v>14</v>
      </c>
      <c r="B138" s="4">
        <v>407406</v>
      </c>
      <c r="C138" t="s">
        <v>175</v>
      </c>
      <c r="D138" s="4">
        <v>176</v>
      </c>
      <c r="E138" s="4">
        <v>176</v>
      </c>
      <c r="F138" s="7">
        <f t="shared" si="25"/>
        <v>1</v>
      </c>
      <c r="G138" s="4">
        <v>0</v>
      </c>
      <c r="H138" s="7">
        <f t="shared" si="26"/>
        <v>0</v>
      </c>
      <c r="I138" s="4">
        <f t="shared" si="27"/>
        <v>176</v>
      </c>
      <c r="J138" s="7">
        <f t="shared" si="28"/>
        <v>1</v>
      </c>
      <c r="K138" s="4">
        <f t="shared" si="29"/>
        <v>83</v>
      </c>
      <c r="L138" s="4">
        <v>83</v>
      </c>
      <c r="M138" s="4">
        <v>0</v>
      </c>
      <c r="N138" s="4">
        <v>0</v>
      </c>
    </row>
    <row r="139" spans="1:14" x14ac:dyDescent="0.2">
      <c r="A139" s="4" t="s">
        <v>14</v>
      </c>
      <c r="B139" s="4">
        <v>407410</v>
      </c>
      <c r="C139" t="s">
        <v>176</v>
      </c>
      <c r="D139" s="4">
        <v>231</v>
      </c>
      <c r="E139" s="4">
        <v>45</v>
      </c>
      <c r="F139" s="7">
        <f t="shared" si="25"/>
        <v>0.19480519480519481</v>
      </c>
      <c r="G139" s="4">
        <v>11</v>
      </c>
      <c r="H139" s="7">
        <f t="shared" si="26"/>
        <v>4.7619047619047616E-2</v>
      </c>
      <c r="I139" s="4">
        <f t="shared" si="27"/>
        <v>56</v>
      </c>
      <c r="J139" s="7">
        <f t="shared" si="28"/>
        <v>0.24242424242424243</v>
      </c>
      <c r="K139" s="4">
        <f t="shared" si="29"/>
        <v>82</v>
      </c>
      <c r="L139" s="4">
        <v>28</v>
      </c>
      <c r="M139" s="4">
        <v>8</v>
      </c>
      <c r="N139" s="4">
        <v>46</v>
      </c>
    </row>
    <row r="140" spans="1:14" x14ac:dyDescent="0.2">
      <c r="A140" s="4" t="s">
        <v>90</v>
      </c>
      <c r="B140" s="4">
        <v>517415</v>
      </c>
      <c r="C140" t="s">
        <v>178</v>
      </c>
      <c r="D140" s="4">
        <v>153</v>
      </c>
      <c r="E140" s="4">
        <v>43</v>
      </c>
      <c r="F140" s="7">
        <f t="shared" si="25"/>
        <v>0.28104575163398693</v>
      </c>
      <c r="G140" s="4">
        <v>3</v>
      </c>
      <c r="H140" s="7">
        <f t="shared" si="26"/>
        <v>1.9607843137254902E-2</v>
      </c>
      <c r="I140" s="4">
        <f t="shared" si="27"/>
        <v>46</v>
      </c>
      <c r="J140" s="7">
        <f t="shared" si="28"/>
        <v>0.30065359477124182</v>
      </c>
      <c r="K140" s="4">
        <f t="shared" si="29"/>
        <v>117</v>
      </c>
      <c r="L140" s="4">
        <v>40</v>
      </c>
      <c r="M140" s="4">
        <v>2</v>
      </c>
      <c r="N140" s="4">
        <v>75</v>
      </c>
    </row>
    <row r="141" spans="1:14" x14ac:dyDescent="0.2">
      <c r="A141" s="4" t="s">
        <v>177</v>
      </c>
      <c r="B141" s="4">
        <v>627417</v>
      </c>
      <c r="C141" t="s">
        <v>178</v>
      </c>
      <c r="D141" s="4">
        <v>32</v>
      </c>
      <c r="E141" s="4">
        <v>4</v>
      </c>
      <c r="F141" s="7">
        <f t="shared" si="25"/>
        <v>0.125</v>
      </c>
      <c r="G141" s="4">
        <v>2</v>
      </c>
      <c r="H141" s="7">
        <f t="shared" si="26"/>
        <v>6.25E-2</v>
      </c>
      <c r="I141" s="4">
        <f t="shared" si="27"/>
        <v>6</v>
      </c>
      <c r="J141" s="7">
        <f t="shared" si="28"/>
        <v>0.1875</v>
      </c>
      <c r="K141" s="4">
        <f t="shared" si="29"/>
        <v>24</v>
      </c>
      <c r="L141" s="4">
        <v>3</v>
      </c>
      <c r="M141" s="4">
        <v>2</v>
      </c>
      <c r="N141" s="4">
        <v>19</v>
      </c>
    </row>
    <row r="142" spans="1:14" x14ac:dyDescent="0.2">
      <c r="A142" s="4" t="s">
        <v>74</v>
      </c>
      <c r="B142" s="4">
        <v>227422</v>
      </c>
      <c r="C142" t="s">
        <v>180</v>
      </c>
      <c r="D142" s="4">
        <v>107</v>
      </c>
      <c r="E142" s="4">
        <v>4</v>
      </c>
      <c r="F142" s="7">
        <f t="shared" si="25"/>
        <v>3.7383177570093455E-2</v>
      </c>
      <c r="G142" s="4">
        <v>5</v>
      </c>
      <c r="H142" s="7">
        <f t="shared" si="26"/>
        <v>4.6728971962616821E-2</v>
      </c>
      <c r="I142" s="4">
        <f t="shared" si="27"/>
        <v>9</v>
      </c>
      <c r="J142" s="7">
        <f t="shared" si="28"/>
        <v>8.4112149532710276E-2</v>
      </c>
      <c r="K142" s="4">
        <f t="shared" si="29"/>
        <v>80</v>
      </c>
      <c r="L142" s="4">
        <v>2</v>
      </c>
      <c r="M142" s="4">
        <v>5</v>
      </c>
      <c r="N142" s="4">
        <v>73</v>
      </c>
    </row>
    <row r="143" spans="1:14" x14ac:dyDescent="0.2">
      <c r="A143" s="4" t="s">
        <v>28</v>
      </c>
      <c r="B143" s="4">
        <v>591130</v>
      </c>
      <c r="C143" t="s">
        <v>181</v>
      </c>
      <c r="D143" s="4">
        <v>188</v>
      </c>
      <c r="E143" s="4">
        <v>32</v>
      </c>
      <c r="F143" s="7">
        <f t="shared" si="25"/>
        <v>0.1702127659574468</v>
      </c>
      <c r="G143" s="4">
        <v>21</v>
      </c>
      <c r="H143" s="7">
        <f t="shared" si="26"/>
        <v>0.11170212765957446</v>
      </c>
      <c r="I143" s="4">
        <f t="shared" si="27"/>
        <v>53</v>
      </c>
      <c r="J143" s="7">
        <f t="shared" si="28"/>
        <v>0.28191489361702127</v>
      </c>
      <c r="K143" s="4">
        <f t="shared" si="29"/>
        <v>107</v>
      </c>
      <c r="L143" s="4">
        <v>30</v>
      </c>
      <c r="M143" s="4">
        <v>17</v>
      </c>
      <c r="N143" s="4">
        <v>60</v>
      </c>
    </row>
    <row r="144" spans="1:14" x14ac:dyDescent="0.2">
      <c r="A144" s="4" t="s">
        <v>14</v>
      </c>
      <c r="B144" s="4">
        <v>407435</v>
      </c>
      <c r="C144" t="s">
        <v>182</v>
      </c>
      <c r="D144" s="4">
        <v>166</v>
      </c>
      <c r="E144" s="4">
        <v>4</v>
      </c>
      <c r="F144" s="7">
        <f t="shared" si="25"/>
        <v>2.4096385542168676E-2</v>
      </c>
      <c r="G144" s="4">
        <v>5</v>
      </c>
      <c r="H144" s="7">
        <f t="shared" si="26"/>
        <v>3.0120481927710843E-2</v>
      </c>
      <c r="I144" s="4">
        <f t="shared" si="27"/>
        <v>9</v>
      </c>
      <c r="J144" s="7">
        <f t="shared" si="28"/>
        <v>5.4216867469879519E-2</v>
      </c>
      <c r="K144" s="4">
        <f t="shared" si="29"/>
        <v>71</v>
      </c>
      <c r="L144" s="4">
        <v>2</v>
      </c>
      <c r="M144" s="4">
        <v>3</v>
      </c>
      <c r="N144" s="4">
        <v>66</v>
      </c>
    </row>
    <row r="145" spans="1:14" x14ac:dyDescent="0.2">
      <c r="A145" s="4" t="s">
        <v>61</v>
      </c>
      <c r="B145" s="4">
        <v>667446</v>
      </c>
      <c r="C145" t="s">
        <v>183</v>
      </c>
      <c r="D145" s="4">
        <v>274</v>
      </c>
      <c r="E145" s="4">
        <v>26</v>
      </c>
      <c r="F145" s="7">
        <f t="shared" si="25"/>
        <v>9.4890510948905105E-2</v>
      </c>
      <c r="G145" s="4">
        <v>5</v>
      </c>
      <c r="H145" s="7">
        <f t="shared" si="26"/>
        <v>1.824817518248175E-2</v>
      </c>
      <c r="I145" s="4">
        <f t="shared" si="27"/>
        <v>31</v>
      </c>
      <c r="J145" s="7">
        <f t="shared" si="28"/>
        <v>0.11313868613138686</v>
      </c>
      <c r="K145" s="4">
        <f t="shared" si="29"/>
        <v>96</v>
      </c>
      <c r="L145" s="4">
        <v>20</v>
      </c>
      <c r="M145" s="4">
        <v>3</v>
      </c>
      <c r="N145" s="4">
        <v>73</v>
      </c>
    </row>
    <row r="146" spans="1:14" x14ac:dyDescent="0.2">
      <c r="A146" s="4" t="s">
        <v>184</v>
      </c>
      <c r="B146" s="4">
        <v>657443</v>
      </c>
      <c r="C146" t="s">
        <v>185</v>
      </c>
      <c r="D146" s="4">
        <v>116</v>
      </c>
      <c r="E146" s="4">
        <v>22</v>
      </c>
      <c r="F146" s="7">
        <f t="shared" si="25"/>
        <v>0.18965517241379309</v>
      </c>
      <c r="G146" s="4">
        <v>8</v>
      </c>
      <c r="H146" s="7">
        <f t="shared" si="26"/>
        <v>6.8965517241379309E-2</v>
      </c>
      <c r="I146" s="4">
        <f t="shared" si="27"/>
        <v>30</v>
      </c>
      <c r="J146" s="7">
        <f t="shared" si="28"/>
        <v>0.25862068965517243</v>
      </c>
      <c r="K146" s="4">
        <f t="shared" si="29"/>
        <v>70</v>
      </c>
      <c r="L146" s="4">
        <v>12</v>
      </c>
      <c r="M146" s="4">
        <v>6</v>
      </c>
      <c r="N146" s="4">
        <v>52</v>
      </c>
    </row>
    <row r="147" spans="1:14" x14ac:dyDescent="0.2">
      <c r="A147" s="4" t="s">
        <v>44</v>
      </c>
      <c r="B147" s="4">
        <v>647441</v>
      </c>
      <c r="C147" t="s">
        <v>186</v>
      </c>
      <c r="D147" s="4">
        <v>153</v>
      </c>
      <c r="E147" s="4">
        <v>14</v>
      </c>
      <c r="F147" s="7">
        <f t="shared" si="25"/>
        <v>9.1503267973856203E-2</v>
      </c>
      <c r="G147" s="4">
        <v>0</v>
      </c>
      <c r="H147" s="7">
        <f t="shared" si="26"/>
        <v>0</v>
      </c>
      <c r="I147" s="4">
        <f t="shared" si="27"/>
        <v>14</v>
      </c>
      <c r="J147" s="7">
        <f t="shared" si="28"/>
        <v>9.1503267973856203E-2</v>
      </c>
      <c r="K147" s="4">
        <f t="shared" si="29"/>
        <v>48</v>
      </c>
      <c r="L147" s="4">
        <v>11</v>
      </c>
      <c r="M147" s="4">
        <v>0</v>
      </c>
      <c r="N147" s="4">
        <v>37</v>
      </c>
    </row>
    <row r="148" spans="1:14" x14ac:dyDescent="0.2">
      <c r="A148" s="4" t="s">
        <v>47</v>
      </c>
      <c r="B148" s="4">
        <v>367673</v>
      </c>
      <c r="C148" t="s">
        <v>187</v>
      </c>
      <c r="D148" s="4">
        <v>448</v>
      </c>
      <c r="E148" s="4">
        <v>60</v>
      </c>
      <c r="F148" s="7">
        <f t="shared" si="25"/>
        <v>0.13392857142857142</v>
      </c>
      <c r="G148" s="4">
        <v>37</v>
      </c>
      <c r="H148" s="7">
        <f t="shared" si="26"/>
        <v>8.2589285714285712E-2</v>
      </c>
      <c r="I148" s="4">
        <f t="shared" si="27"/>
        <v>97</v>
      </c>
      <c r="J148" s="7">
        <f t="shared" si="28"/>
        <v>0.21651785714285715</v>
      </c>
      <c r="K148" s="4">
        <f t="shared" si="29"/>
        <v>259</v>
      </c>
      <c r="L148" s="4">
        <v>50</v>
      </c>
      <c r="M148" s="4">
        <v>31</v>
      </c>
      <c r="N148" s="4">
        <v>178</v>
      </c>
    </row>
    <row r="149" spans="1:14" x14ac:dyDescent="0.2">
      <c r="A149" s="4" t="s">
        <v>188</v>
      </c>
      <c r="B149" s="4">
        <v>477445</v>
      </c>
      <c r="C149" t="s">
        <v>189</v>
      </c>
      <c r="D149" s="4">
        <v>79</v>
      </c>
      <c r="E149" s="4">
        <v>5</v>
      </c>
      <c r="F149" s="7">
        <f t="shared" si="25"/>
        <v>6.3291139240506333E-2</v>
      </c>
      <c r="G149" s="4">
        <v>0</v>
      </c>
      <c r="H149" s="7">
        <f t="shared" si="26"/>
        <v>0</v>
      </c>
      <c r="I149" s="4">
        <f t="shared" si="27"/>
        <v>5</v>
      </c>
      <c r="J149" s="7">
        <f t="shared" si="28"/>
        <v>6.3291139240506333E-2</v>
      </c>
      <c r="K149" s="4">
        <f t="shared" si="29"/>
        <v>56</v>
      </c>
      <c r="L149" s="4">
        <v>4</v>
      </c>
      <c r="M149" s="4">
        <v>0</v>
      </c>
      <c r="N149" s="4">
        <v>52</v>
      </c>
    </row>
    <row r="150" spans="1:14" x14ac:dyDescent="0.2">
      <c r="A150" s="4" t="s">
        <v>103</v>
      </c>
      <c r="B150" s="4">
        <v>577447</v>
      </c>
      <c r="C150" t="s">
        <v>190</v>
      </c>
      <c r="D150" s="4">
        <v>22</v>
      </c>
      <c r="E150" s="4">
        <v>22</v>
      </c>
      <c r="F150" s="7">
        <f t="shared" si="25"/>
        <v>1</v>
      </c>
      <c r="G150" s="4">
        <v>0</v>
      </c>
      <c r="H150" s="7">
        <f t="shared" si="26"/>
        <v>0</v>
      </c>
      <c r="I150" s="4">
        <f t="shared" si="27"/>
        <v>22</v>
      </c>
      <c r="J150" s="7">
        <f t="shared" si="28"/>
        <v>1</v>
      </c>
      <c r="K150" s="4">
        <f t="shared" si="29"/>
        <v>19</v>
      </c>
      <c r="L150" s="4">
        <v>19</v>
      </c>
      <c r="M150" s="4">
        <v>0</v>
      </c>
      <c r="N150" s="4">
        <v>0</v>
      </c>
    </row>
    <row r="151" spans="1:14" x14ac:dyDescent="0.2">
      <c r="A151" s="4" t="s">
        <v>82</v>
      </c>
      <c r="B151" s="4">
        <v>449657</v>
      </c>
      <c r="C151" t="s">
        <v>191</v>
      </c>
      <c r="D151" s="4">
        <v>1499</v>
      </c>
      <c r="E151" s="4">
        <v>129</v>
      </c>
      <c r="F151" s="7">
        <f t="shared" si="25"/>
        <v>8.6057371581054032E-2</v>
      </c>
      <c r="G151" s="4">
        <v>45</v>
      </c>
      <c r="H151" s="7">
        <f t="shared" si="26"/>
        <v>3.0020013342228154E-2</v>
      </c>
      <c r="I151" s="4">
        <f t="shared" si="27"/>
        <v>174</v>
      </c>
      <c r="J151" s="7">
        <f t="shared" si="28"/>
        <v>0.11607738492328219</v>
      </c>
      <c r="K151" s="4">
        <f t="shared" si="29"/>
        <v>626</v>
      </c>
      <c r="L151" s="4">
        <v>85</v>
      </c>
      <c r="M151" s="4">
        <v>28</v>
      </c>
      <c r="N151" s="4">
        <v>513</v>
      </c>
    </row>
    <row r="152" spans="1:14" x14ac:dyDescent="0.2">
      <c r="A152" s="4" t="s">
        <v>61</v>
      </c>
      <c r="B152" s="4">
        <v>669660</v>
      </c>
      <c r="C152" t="s">
        <v>192</v>
      </c>
      <c r="D152" s="4">
        <v>121</v>
      </c>
      <c r="E152" s="4">
        <v>7</v>
      </c>
      <c r="F152" s="7">
        <f t="shared" si="25"/>
        <v>5.7851239669421489E-2</v>
      </c>
      <c r="G152" s="4">
        <v>0</v>
      </c>
      <c r="H152" s="7">
        <f t="shared" si="26"/>
        <v>0</v>
      </c>
      <c r="I152" s="4">
        <f t="shared" si="27"/>
        <v>7</v>
      </c>
      <c r="J152" s="7">
        <f t="shared" si="28"/>
        <v>5.7851239669421489E-2</v>
      </c>
      <c r="K152" s="4">
        <f t="shared" si="29"/>
        <v>48</v>
      </c>
      <c r="L152" s="4">
        <v>3</v>
      </c>
      <c r="M152" s="4">
        <v>0</v>
      </c>
      <c r="N152" s="4">
        <v>45</v>
      </c>
    </row>
    <row r="153" spans="1:14" x14ac:dyDescent="0.2">
      <c r="A153" s="4" t="s">
        <v>14</v>
      </c>
      <c r="B153" s="4">
        <v>407466</v>
      </c>
      <c r="C153" t="s">
        <v>193</v>
      </c>
      <c r="D153" s="4">
        <v>256</v>
      </c>
      <c r="E153" s="4">
        <v>120</v>
      </c>
      <c r="F153" s="7">
        <f t="shared" si="25"/>
        <v>0.46875</v>
      </c>
      <c r="G153" s="4">
        <v>26</v>
      </c>
      <c r="H153" s="7">
        <f t="shared" si="26"/>
        <v>0.1015625</v>
      </c>
      <c r="I153" s="4">
        <f t="shared" si="27"/>
        <v>146</v>
      </c>
      <c r="J153" s="7">
        <f t="shared" si="28"/>
        <v>0.5703125</v>
      </c>
      <c r="K153" s="4">
        <f t="shared" si="29"/>
        <v>143</v>
      </c>
      <c r="L153" s="4">
        <v>95</v>
      </c>
      <c r="M153" s="4">
        <v>17</v>
      </c>
      <c r="N153" s="4">
        <v>31</v>
      </c>
    </row>
    <row r="154" spans="1:14" x14ac:dyDescent="0.2">
      <c r="A154" s="4" t="s">
        <v>47</v>
      </c>
      <c r="B154" s="4">
        <v>367469</v>
      </c>
      <c r="C154" t="s">
        <v>194</v>
      </c>
      <c r="D154" s="4">
        <v>17</v>
      </c>
      <c r="E154" s="4">
        <v>3</v>
      </c>
      <c r="F154" s="7">
        <f t="shared" si="25"/>
        <v>0.17647058823529413</v>
      </c>
      <c r="G154" s="4">
        <v>2</v>
      </c>
      <c r="H154" s="7">
        <f t="shared" si="26"/>
        <v>0.11764705882352941</v>
      </c>
      <c r="I154" s="4">
        <f t="shared" si="27"/>
        <v>5</v>
      </c>
      <c r="J154" s="7">
        <f t="shared" si="28"/>
        <v>0.29411764705882354</v>
      </c>
      <c r="K154" s="4">
        <f t="shared" si="29"/>
        <v>15</v>
      </c>
      <c r="L154" s="4">
        <v>3</v>
      </c>
      <c r="M154" s="4">
        <v>1</v>
      </c>
      <c r="N154" s="4">
        <v>11</v>
      </c>
    </row>
    <row r="155" spans="1:14" x14ac:dyDescent="0.2">
      <c r="A155" s="4" t="s">
        <v>82</v>
      </c>
      <c r="B155" s="4">
        <v>447351</v>
      </c>
      <c r="C155" t="s">
        <v>195</v>
      </c>
      <c r="D155" s="4">
        <v>150</v>
      </c>
      <c r="E155" s="4">
        <v>5</v>
      </c>
      <c r="F155" s="7">
        <f t="shared" si="25"/>
        <v>3.3333333333333333E-2</v>
      </c>
      <c r="G155" s="4">
        <v>0</v>
      </c>
      <c r="H155" s="7">
        <f t="shared" si="26"/>
        <v>0</v>
      </c>
      <c r="I155" s="4">
        <f t="shared" si="27"/>
        <v>5</v>
      </c>
      <c r="J155" s="7">
        <f t="shared" si="28"/>
        <v>3.3333333333333333E-2</v>
      </c>
      <c r="K155" s="4">
        <f t="shared" si="29"/>
        <v>73</v>
      </c>
      <c r="L155" s="4">
        <v>5</v>
      </c>
      <c r="M155" s="4">
        <v>0</v>
      </c>
      <c r="N155" s="4">
        <v>68</v>
      </c>
    </row>
    <row r="156" spans="1:14" x14ac:dyDescent="0.2">
      <c r="A156" s="4" t="s">
        <v>14</v>
      </c>
      <c r="B156" s="4">
        <v>407483</v>
      </c>
      <c r="C156" t="s">
        <v>196</v>
      </c>
      <c r="D156" s="4">
        <v>230</v>
      </c>
      <c r="E156" s="4">
        <v>19</v>
      </c>
      <c r="F156" s="7">
        <f t="shared" si="25"/>
        <v>8.2608695652173908E-2</v>
      </c>
      <c r="G156" s="4">
        <v>1</v>
      </c>
      <c r="H156" s="7">
        <f t="shared" si="26"/>
        <v>4.3478260869565218E-3</v>
      </c>
      <c r="I156" s="4">
        <f t="shared" si="27"/>
        <v>20</v>
      </c>
      <c r="J156" s="7">
        <f t="shared" si="28"/>
        <v>8.6956521739130432E-2</v>
      </c>
      <c r="K156" s="4">
        <f t="shared" si="29"/>
        <v>54</v>
      </c>
      <c r="L156" s="4">
        <v>7</v>
      </c>
      <c r="M156" s="4">
        <v>1</v>
      </c>
      <c r="N156" s="4">
        <v>46</v>
      </c>
    </row>
    <row r="157" spans="1:14" x14ac:dyDescent="0.2">
      <c r="A157" s="4" t="s">
        <v>108</v>
      </c>
      <c r="B157" s="4">
        <v>587484</v>
      </c>
      <c r="C157" t="s">
        <v>197</v>
      </c>
      <c r="D157" s="4">
        <v>191</v>
      </c>
      <c r="E157" s="4">
        <v>41</v>
      </c>
      <c r="F157" s="7">
        <f t="shared" si="25"/>
        <v>0.21465968586387435</v>
      </c>
      <c r="G157" s="4">
        <v>13</v>
      </c>
      <c r="H157" s="7">
        <f t="shared" si="26"/>
        <v>6.8062827225130892E-2</v>
      </c>
      <c r="I157" s="4">
        <f t="shared" si="27"/>
        <v>54</v>
      </c>
      <c r="J157" s="7">
        <f t="shared" si="28"/>
        <v>0.28272251308900526</v>
      </c>
      <c r="K157" s="4">
        <f t="shared" si="29"/>
        <v>150</v>
      </c>
      <c r="L157" s="4">
        <v>35</v>
      </c>
      <c r="M157" s="4">
        <v>10</v>
      </c>
      <c r="N157" s="4">
        <v>105</v>
      </c>
    </row>
    <row r="158" spans="1:14" x14ac:dyDescent="0.2">
      <c r="A158" s="4" t="s">
        <v>65</v>
      </c>
      <c r="B158" s="4">
        <v>677495</v>
      </c>
      <c r="C158" t="s">
        <v>198</v>
      </c>
      <c r="D158" s="4">
        <v>232</v>
      </c>
      <c r="E158" s="4">
        <v>10</v>
      </c>
      <c r="F158" s="7">
        <f t="shared" si="25"/>
        <v>4.3103448275862072E-2</v>
      </c>
      <c r="G158" s="4">
        <v>2</v>
      </c>
      <c r="H158" s="7">
        <f t="shared" si="26"/>
        <v>8.6206896551724137E-3</v>
      </c>
      <c r="I158" s="4">
        <f t="shared" si="27"/>
        <v>12</v>
      </c>
      <c r="J158" s="7">
        <f t="shared" si="28"/>
        <v>5.1724137931034482E-2</v>
      </c>
      <c r="K158" s="4">
        <f t="shared" si="29"/>
        <v>63</v>
      </c>
      <c r="L158" s="4">
        <v>10</v>
      </c>
      <c r="M158" s="4">
        <v>1</v>
      </c>
      <c r="N158" s="4">
        <v>52</v>
      </c>
    </row>
    <row r="159" spans="1:14" x14ac:dyDescent="0.2">
      <c r="A159" s="4" t="s">
        <v>199</v>
      </c>
      <c r="B159" s="4">
        <v>117497</v>
      </c>
      <c r="C159" t="s">
        <v>200</v>
      </c>
      <c r="D159" s="4">
        <v>122</v>
      </c>
      <c r="E159" s="4">
        <v>12</v>
      </c>
      <c r="F159" s="7">
        <f t="shared" si="25"/>
        <v>9.8360655737704916E-2</v>
      </c>
      <c r="G159" s="4">
        <v>0</v>
      </c>
      <c r="H159" s="7">
        <f t="shared" si="26"/>
        <v>0</v>
      </c>
      <c r="I159" s="4">
        <f t="shared" si="27"/>
        <v>12</v>
      </c>
      <c r="J159" s="7">
        <f t="shared" si="28"/>
        <v>9.8360655737704916E-2</v>
      </c>
      <c r="K159" s="4">
        <f t="shared" si="29"/>
        <v>49</v>
      </c>
      <c r="L159" s="4">
        <v>8</v>
      </c>
      <c r="M159" s="4">
        <v>0</v>
      </c>
      <c r="N159" s="4">
        <v>41</v>
      </c>
    </row>
    <row r="160" spans="1:14" x14ac:dyDescent="0.2">
      <c r="A160" s="4" t="s">
        <v>14</v>
      </c>
      <c r="B160" s="4">
        <v>407501</v>
      </c>
      <c r="C160" t="s">
        <v>201</v>
      </c>
      <c r="D160" s="4">
        <v>141</v>
      </c>
      <c r="E160" s="4">
        <v>102</v>
      </c>
      <c r="F160" s="7">
        <f t="shared" si="25"/>
        <v>0.72340425531914898</v>
      </c>
      <c r="G160" s="4">
        <v>18</v>
      </c>
      <c r="H160" s="7">
        <f t="shared" si="26"/>
        <v>0.1276595744680851</v>
      </c>
      <c r="I160" s="4">
        <f t="shared" si="27"/>
        <v>120</v>
      </c>
      <c r="J160" s="7">
        <f t="shared" si="28"/>
        <v>0.85106382978723405</v>
      </c>
      <c r="K160" s="4">
        <f t="shared" si="29"/>
        <v>119</v>
      </c>
      <c r="L160" s="4">
        <v>97</v>
      </c>
      <c r="M160" s="4">
        <v>12</v>
      </c>
      <c r="N160" s="4">
        <v>10</v>
      </c>
    </row>
    <row r="161" spans="1:14" x14ac:dyDescent="0.2">
      <c r="A161" s="4" t="s">
        <v>63</v>
      </c>
      <c r="B161" s="4">
        <v>287530</v>
      </c>
      <c r="C161" t="s">
        <v>202</v>
      </c>
      <c r="D161" s="4">
        <v>63</v>
      </c>
      <c r="E161" s="4">
        <v>7</v>
      </c>
      <c r="F161" s="7">
        <f t="shared" si="25"/>
        <v>0.1111111111111111</v>
      </c>
      <c r="G161" s="4">
        <v>5</v>
      </c>
      <c r="H161" s="7">
        <f t="shared" si="26"/>
        <v>7.9365079365079361E-2</v>
      </c>
      <c r="I161" s="4">
        <f t="shared" si="27"/>
        <v>12</v>
      </c>
      <c r="J161" s="7">
        <f t="shared" si="28"/>
        <v>0.19047619047619047</v>
      </c>
      <c r="K161" s="4">
        <f t="shared" si="29"/>
        <v>33</v>
      </c>
      <c r="L161" s="4">
        <v>5</v>
      </c>
      <c r="M161" s="4">
        <v>3</v>
      </c>
      <c r="N161" s="4">
        <v>25</v>
      </c>
    </row>
    <row r="162" spans="1:14" x14ac:dyDescent="0.2">
      <c r="A162" s="4" t="s">
        <v>61</v>
      </c>
      <c r="B162" s="4">
        <v>667520</v>
      </c>
      <c r="C162" t="s">
        <v>203</v>
      </c>
      <c r="D162" s="4">
        <v>169</v>
      </c>
      <c r="E162" s="4">
        <v>4</v>
      </c>
      <c r="F162" s="7">
        <f t="shared" si="25"/>
        <v>2.3668639053254437E-2</v>
      </c>
      <c r="G162" s="4">
        <v>1</v>
      </c>
      <c r="H162" s="7">
        <f t="shared" si="26"/>
        <v>5.9171597633136093E-3</v>
      </c>
      <c r="I162" s="4">
        <f t="shared" si="27"/>
        <v>5</v>
      </c>
      <c r="J162" s="7">
        <f t="shared" si="28"/>
        <v>2.9585798816568046E-2</v>
      </c>
      <c r="K162" s="4">
        <f t="shared" si="29"/>
        <v>34</v>
      </c>
      <c r="L162" s="4">
        <v>3</v>
      </c>
      <c r="M162" s="4">
        <v>0</v>
      </c>
      <c r="N162" s="4">
        <v>31</v>
      </c>
    </row>
    <row r="163" spans="1:14" x14ac:dyDescent="0.2">
      <c r="A163" s="4" t="s">
        <v>205</v>
      </c>
      <c r="B163" s="4">
        <v>247526</v>
      </c>
      <c r="C163" t="s">
        <v>204</v>
      </c>
      <c r="D163" s="4">
        <v>47</v>
      </c>
      <c r="E163" s="4">
        <v>13</v>
      </c>
      <c r="F163" s="7">
        <f t="shared" si="25"/>
        <v>0.27659574468085107</v>
      </c>
      <c r="G163" s="4">
        <v>1</v>
      </c>
      <c r="H163" s="7">
        <f t="shared" si="26"/>
        <v>2.1276595744680851E-2</v>
      </c>
      <c r="I163" s="4">
        <f t="shared" si="27"/>
        <v>14</v>
      </c>
      <c r="J163" s="7">
        <f t="shared" si="28"/>
        <v>0.2978723404255319</v>
      </c>
      <c r="K163" s="4">
        <f t="shared" si="29"/>
        <v>33</v>
      </c>
      <c r="L163" s="4">
        <v>11</v>
      </c>
      <c r="M163" s="4">
        <v>0</v>
      </c>
      <c r="N163" s="4">
        <v>22</v>
      </c>
    </row>
    <row r="164" spans="1:14" x14ac:dyDescent="0.2">
      <c r="A164" s="4" t="s">
        <v>63</v>
      </c>
      <c r="B164" s="4">
        <v>287507</v>
      </c>
      <c r="C164" t="s">
        <v>204</v>
      </c>
      <c r="D164" s="4">
        <v>57</v>
      </c>
      <c r="E164" s="4">
        <v>12</v>
      </c>
      <c r="F164" s="7">
        <f t="shared" si="25"/>
        <v>0.21052631578947367</v>
      </c>
      <c r="G164" s="4">
        <v>3</v>
      </c>
      <c r="H164" s="7">
        <f t="shared" si="26"/>
        <v>5.2631578947368418E-2</v>
      </c>
      <c r="I164" s="4">
        <f t="shared" si="27"/>
        <v>15</v>
      </c>
      <c r="J164" s="7">
        <f t="shared" si="28"/>
        <v>0.26315789473684209</v>
      </c>
      <c r="K164" s="4">
        <f t="shared" si="29"/>
        <v>33</v>
      </c>
      <c r="L164" s="4">
        <v>8</v>
      </c>
      <c r="M164" s="4">
        <v>3</v>
      </c>
      <c r="N164" s="4">
        <v>22</v>
      </c>
    </row>
    <row r="165" spans="1:14" x14ac:dyDescent="0.2">
      <c r="A165" s="4" t="s">
        <v>123</v>
      </c>
      <c r="B165" s="4">
        <v>357534</v>
      </c>
      <c r="C165" t="s">
        <v>204</v>
      </c>
      <c r="D165" s="4">
        <v>118</v>
      </c>
      <c r="E165" s="4">
        <v>14</v>
      </c>
      <c r="F165" s="7">
        <f t="shared" si="25"/>
        <v>0.11864406779661017</v>
      </c>
      <c r="G165" s="4">
        <v>14</v>
      </c>
      <c r="H165" s="7">
        <f t="shared" si="26"/>
        <v>0.11864406779661017</v>
      </c>
      <c r="I165" s="4">
        <f t="shared" si="27"/>
        <v>28</v>
      </c>
      <c r="J165" s="7">
        <f t="shared" si="28"/>
        <v>0.23728813559322035</v>
      </c>
      <c r="K165" s="4">
        <f t="shared" si="29"/>
        <v>83</v>
      </c>
      <c r="L165" s="4">
        <v>11</v>
      </c>
      <c r="M165" s="4">
        <v>9</v>
      </c>
      <c r="N165" s="4">
        <v>63</v>
      </c>
    </row>
    <row r="166" spans="1:14" x14ac:dyDescent="0.2">
      <c r="A166" s="4" t="s">
        <v>28</v>
      </c>
      <c r="B166" s="4">
        <v>597506</v>
      </c>
      <c r="C166" t="s">
        <v>204</v>
      </c>
      <c r="D166" t="s">
        <v>299</v>
      </c>
    </row>
    <row r="167" spans="1:14" x14ac:dyDescent="0.2">
      <c r="A167" s="4" t="s">
        <v>14</v>
      </c>
      <c r="B167" s="4">
        <v>409661</v>
      </c>
      <c r="C167" t="s">
        <v>206</v>
      </c>
      <c r="D167" s="4">
        <v>407</v>
      </c>
      <c r="E167" s="4">
        <v>407</v>
      </c>
      <c r="F167" s="7">
        <f t="shared" ref="F167:F186" si="30">E167/D167</f>
        <v>1</v>
      </c>
      <c r="G167" s="4">
        <v>0</v>
      </c>
      <c r="H167" s="7">
        <f t="shared" ref="H167:H186" si="31">G167/D167</f>
        <v>0</v>
      </c>
      <c r="I167" s="4">
        <f t="shared" ref="I167:I186" si="32">E167+G167</f>
        <v>407</v>
      </c>
      <c r="J167" s="7">
        <f t="shared" ref="J167:J186" si="33">(E167+G167)/D167</f>
        <v>1</v>
      </c>
      <c r="K167" s="4">
        <f t="shared" ref="K167:K186" si="34">L167+M167+N167</f>
        <v>340</v>
      </c>
      <c r="L167" s="4">
        <v>340</v>
      </c>
      <c r="M167" s="4">
        <v>0</v>
      </c>
      <c r="N167" s="4">
        <v>0</v>
      </c>
    </row>
    <row r="168" spans="1:14" x14ac:dyDescent="0.2">
      <c r="A168" s="4" t="s">
        <v>126</v>
      </c>
      <c r="B168" s="4">
        <v>377554</v>
      </c>
      <c r="C168" t="s">
        <v>207</v>
      </c>
      <c r="D168" s="4">
        <v>59</v>
      </c>
      <c r="E168" s="4">
        <v>8</v>
      </c>
      <c r="F168" s="7">
        <f t="shared" si="30"/>
        <v>0.13559322033898305</v>
      </c>
      <c r="G168" s="4">
        <v>10</v>
      </c>
      <c r="H168" s="7">
        <f t="shared" si="31"/>
        <v>0.16949152542372881</v>
      </c>
      <c r="I168" s="4">
        <f t="shared" si="32"/>
        <v>18</v>
      </c>
      <c r="J168" s="7">
        <f t="shared" si="33"/>
        <v>0.30508474576271188</v>
      </c>
      <c r="K168" s="4">
        <f t="shared" si="34"/>
        <v>44</v>
      </c>
      <c r="L168" s="4">
        <v>3</v>
      </c>
      <c r="M168" s="4">
        <v>7</v>
      </c>
      <c r="N168" s="4">
        <v>34</v>
      </c>
    </row>
    <row r="169" spans="1:14" x14ac:dyDescent="0.2">
      <c r="A169" s="4" t="s">
        <v>28</v>
      </c>
      <c r="B169" s="4">
        <v>597545</v>
      </c>
      <c r="C169" t="s">
        <v>207</v>
      </c>
      <c r="D169" s="4">
        <v>177</v>
      </c>
      <c r="E169" s="4">
        <v>8</v>
      </c>
      <c r="F169" s="7">
        <f t="shared" si="30"/>
        <v>4.519774011299435E-2</v>
      </c>
      <c r="G169" s="4">
        <v>4</v>
      </c>
      <c r="H169" s="7">
        <f t="shared" si="31"/>
        <v>2.2598870056497175E-2</v>
      </c>
      <c r="I169" s="4">
        <f t="shared" si="32"/>
        <v>12</v>
      </c>
      <c r="J169" s="7">
        <f t="shared" si="33"/>
        <v>6.7796610169491525E-2</v>
      </c>
      <c r="K169" s="4">
        <f t="shared" si="34"/>
        <v>65</v>
      </c>
      <c r="L169" s="4">
        <v>2</v>
      </c>
      <c r="M169" s="4">
        <v>4</v>
      </c>
      <c r="N169" s="4">
        <v>59</v>
      </c>
    </row>
    <row r="170" spans="1:14" x14ac:dyDescent="0.2">
      <c r="A170" s="4" t="s">
        <v>14</v>
      </c>
      <c r="B170" s="4">
        <v>407505</v>
      </c>
      <c r="C170" t="s">
        <v>208</v>
      </c>
      <c r="D170" s="4">
        <v>117</v>
      </c>
      <c r="E170" s="4">
        <v>8</v>
      </c>
      <c r="F170" s="7">
        <f t="shared" si="30"/>
        <v>6.8376068376068383E-2</v>
      </c>
      <c r="G170" s="4">
        <v>14</v>
      </c>
      <c r="H170" s="7">
        <f t="shared" si="31"/>
        <v>0.11965811965811966</v>
      </c>
      <c r="I170" s="4">
        <f t="shared" si="32"/>
        <v>22</v>
      </c>
      <c r="J170" s="7">
        <f t="shared" si="33"/>
        <v>0.18803418803418803</v>
      </c>
      <c r="K170" s="4">
        <f t="shared" si="34"/>
        <v>41</v>
      </c>
      <c r="L170" s="4">
        <v>7</v>
      </c>
      <c r="M170" s="4">
        <v>10</v>
      </c>
      <c r="N170" s="4">
        <v>24</v>
      </c>
    </row>
    <row r="171" spans="1:14" x14ac:dyDescent="0.2">
      <c r="A171" s="4" t="s">
        <v>65</v>
      </c>
      <c r="B171" s="4">
        <v>677498</v>
      </c>
      <c r="C171" t="s">
        <v>209</v>
      </c>
      <c r="D171" s="4">
        <v>369</v>
      </c>
      <c r="E171" s="4">
        <v>3</v>
      </c>
      <c r="F171" s="7">
        <f t="shared" si="30"/>
        <v>8.130081300813009E-3</v>
      </c>
      <c r="G171" s="4">
        <v>0</v>
      </c>
      <c r="H171" s="7">
        <f t="shared" si="31"/>
        <v>0</v>
      </c>
      <c r="I171" s="4">
        <f t="shared" si="32"/>
        <v>3</v>
      </c>
      <c r="J171" s="7">
        <f t="shared" si="33"/>
        <v>8.130081300813009E-3</v>
      </c>
      <c r="K171" s="4">
        <f t="shared" si="34"/>
        <v>129</v>
      </c>
      <c r="L171" s="4">
        <v>1</v>
      </c>
      <c r="M171" s="4">
        <v>0</v>
      </c>
      <c r="N171" s="4">
        <v>128</v>
      </c>
    </row>
    <row r="172" spans="1:14" x14ac:dyDescent="0.2">
      <c r="A172" s="4" t="s">
        <v>147</v>
      </c>
      <c r="B172" s="4">
        <v>417518</v>
      </c>
      <c r="C172" t="s">
        <v>210</v>
      </c>
      <c r="D172" s="4">
        <v>104</v>
      </c>
      <c r="E172" s="4">
        <v>13</v>
      </c>
      <c r="F172" s="7">
        <f t="shared" si="30"/>
        <v>0.125</v>
      </c>
      <c r="G172" s="4">
        <v>3</v>
      </c>
      <c r="H172" s="7">
        <f t="shared" si="31"/>
        <v>2.8846153846153848E-2</v>
      </c>
      <c r="I172" s="4">
        <f t="shared" si="32"/>
        <v>16</v>
      </c>
      <c r="J172" s="7">
        <f t="shared" si="33"/>
        <v>0.15384615384615385</v>
      </c>
      <c r="K172" s="4">
        <f t="shared" si="34"/>
        <v>45</v>
      </c>
      <c r="L172" s="4">
        <v>9</v>
      </c>
      <c r="M172" s="4">
        <v>3</v>
      </c>
      <c r="N172" s="4">
        <v>33</v>
      </c>
    </row>
    <row r="173" spans="1:14" x14ac:dyDescent="0.2">
      <c r="A173" s="4" t="s">
        <v>213</v>
      </c>
      <c r="B173" s="4">
        <v>107522</v>
      </c>
      <c r="C173" t="s">
        <v>211</v>
      </c>
      <c r="D173" s="4">
        <v>67</v>
      </c>
      <c r="E173" s="4">
        <v>10</v>
      </c>
      <c r="F173" s="7">
        <f t="shared" si="30"/>
        <v>0.14925373134328357</v>
      </c>
      <c r="G173" s="4">
        <v>9</v>
      </c>
      <c r="H173" s="7">
        <f t="shared" si="31"/>
        <v>0.13432835820895522</v>
      </c>
      <c r="I173" s="4">
        <f t="shared" si="32"/>
        <v>19</v>
      </c>
      <c r="J173" s="7">
        <f t="shared" si="33"/>
        <v>0.28358208955223879</v>
      </c>
      <c r="K173" s="4">
        <f t="shared" si="34"/>
        <v>43</v>
      </c>
      <c r="L173" s="4">
        <v>7</v>
      </c>
      <c r="M173" s="4">
        <v>6</v>
      </c>
      <c r="N173" s="4">
        <v>30</v>
      </c>
    </row>
    <row r="174" spans="1:14" x14ac:dyDescent="0.2">
      <c r="A174" s="4" t="s">
        <v>199</v>
      </c>
      <c r="B174" s="4">
        <v>117529</v>
      </c>
      <c r="C174" t="s">
        <v>211</v>
      </c>
      <c r="D174" s="4">
        <v>98</v>
      </c>
      <c r="E174" s="4">
        <v>25</v>
      </c>
      <c r="F174" s="7">
        <f t="shared" si="30"/>
        <v>0.25510204081632654</v>
      </c>
      <c r="G174" s="4">
        <v>4</v>
      </c>
      <c r="H174" s="7">
        <f t="shared" si="31"/>
        <v>4.0816326530612242E-2</v>
      </c>
      <c r="I174" s="4">
        <f t="shared" si="32"/>
        <v>29</v>
      </c>
      <c r="J174" s="7">
        <f t="shared" si="33"/>
        <v>0.29591836734693877</v>
      </c>
      <c r="K174" s="4">
        <f t="shared" si="34"/>
        <v>71</v>
      </c>
      <c r="L174" s="4">
        <v>19</v>
      </c>
      <c r="M174" s="4">
        <v>3</v>
      </c>
      <c r="N174" s="4">
        <v>49</v>
      </c>
    </row>
    <row r="175" spans="1:14" x14ac:dyDescent="0.2">
      <c r="A175" s="4" t="s">
        <v>212</v>
      </c>
      <c r="B175" s="4">
        <v>147521</v>
      </c>
      <c r="C175" t="s">
        <v>211</v>
      </c>
      <c r="D175" s="4">
        <v>90</v>
      </c>
      <c r="E175" s="4">
        <v>6</v>
      </c>
      <c r="F175" s="7">
        <f t="shared" si="30"/>
        <v>6.6666666666666666E-2</v>
      </c>
      <c r="G175" s="4">
        <v>6</v>
      </c>
      <c r="H175" s="7">
        <f t="shared" si="31"/>
        <v>6.6666666666666666E-2</v>
      </c>
      <c r="I175" s="4">
        <f t="shared" si="32"/>
        <v>12</v>
      </c>
      <c r="J175" s="7">
        <f t="shared" si="33"/>
        <v>0.13333333333333333</v>
      </c>
      <c r="K175" s="4">
        <f t="shared" si="34"/>
        <v>65</v>
      </c>
      <c r="L175" s="4">
        <v>4</v>
      </c>
      <c r="M175" s="4">
        <v>4</v>
      </c>
      <c r="N175" s="4">
        <v>57</v>
      </c>
    </row>
    <row r="176" spans="1:14" x14ac:dyDescent="0.2">
      <c r="A176" s="4" t="s">
        <v>47</v>
      </c>
      <c r="B176" s="4">
        <v>364867</v>
      </c>
      <c r="C176" t="s">
        <v>211</v>
      </c>
      <c r="D176" s="4">
        <v>48</v>
      </c>
      <c r="E176" s="4">
        <v>7</v>
      </c>
      <c r="F176" s="7">
        <f t="shared" si="30"/>
        <v>0.14583333333333334</v>
      </c>
      <c r="G176" s="4">
        <v>2</v>
      </c>
      <c r="H176" s="7">
        <f t="shared" si="31"/>
        <v>4.1666666666666664E-2</v>
      </c>
      <c r="I176" s="4">
        <f t="shared" si="32"/>
        <v>9</v>
      </c>
      <c r="J176" s="7">
        <f t="shared" si="33"/>
        <v>0.1875</v>
      </c>
      <c r="K176" s="4">
        <f t="shared" si="34"/>
        <v>19</v>
      </c>
      <c r="L176" s="4">
        <v>4</v>
      </c>
      <c r="M176" s="4">
        <v>1</v>
      </c>
      <c r="N176" s="4">
        <v>14</v>
      </c>
    </row>
    <row r="177" spans="1:14" x14ac:dyDescent="0.2">
      <c r="A177" s="4" t="s">
        <v>14</v>
      </c>
      <c r="B177" s="4">
        <v>407525</v>
      </c>
      <c r="C177" t="s">
        <v>211</v>
      </c>
      <c r="D177" s="4">
        <v>229</v>
      </c>
      <c r="E177" s="4">
        <v>106</v>
      </c>
      <c r="F177" s="7">
        <f t="shared" si="30"/>
        <v>0.46288209606986902</v>
      </c>
      <c r="G177" s="4">
        <v>7</v>
      </c>
      <c r="H177" s="7">
        <f t="shared" si="31"/>
        <v>3.0567685589519649E-2</v>
      </c>
      <c r="I177" s="4">
        <f t="shared" si="32"/>
        <v>113</v>
      </c>
      <c r="J177" s="7">
        <f t="shared" si="33"/>
        <v>0.49344978165938863</v>
      </c>
      <c r="K177" s="4">
        <f t="shared" si="34"/>
        <v>144</v>
      </c>
      <c r="L177" s="4">
        <v>94</v>
      </c>
      <c r="M177" s="4">
        <v>7</v>
      </c>
      <c r="N177" s="4">
        <v>43</v>
      </c>
    </row>
    <row r="178" spans="1:14" x14ac:dyDescent="0.2">
      <c r="A178" s="4" t="s">
        <v>14</v>
      </c>
      <c r="B178" s="4">
        <v>407536</v>
      </c>
      <c r="C178" t="s">
        <v>211</v>
      </c>
      <c r="D178" s="4">
        <v>116</v>
      </c>
      <c r="E178" s="4">
        <v>21</v>
      </c>
      <c r="F178" s="7">
        <f t="shared" si="30"/>
        <v>0.18103448275862069</v>
      </c>
      <c r="G178" s="4">
        <v>0</v>
      </c>
      <c r="H178" s="7">
        <f t="shared" si="31"/>
        <v>0</v>
      </c>
      <c r="I178" s="4">
        <f t="shared" si="32"/>
        <v>21</v>
      </c>
      <c r="J178" s="7">
        <f t="shared" si="33"/>
        <v>0.18103448275862069</v>
      </c>
      <c r="K178" s="4">
        <f t="shared" si="34"/>
        <v>48</v>
      </c>
      <c r="L178" s="4">
        <v>16</v>
      </c>
      <c r="M178" s="4">
        <v>0</v>
      </c>
      <c r="N178" s="4">
        <v>32</v>
      </c>
    </row>
    <row r="179" spans="1:14" x14ac:dyDescent="0.2">
      <c r="A179" s="4" t="s">
        <v>164</v>
      </c>
      <c r="B179" s="4">
        <v>567542</v>
      </c>
      <c r="C179" t="s">
        <v>211</v>
      </c>
      <c r="D179" s="4">
        <v>110</v>
      </c>
      <c r="E179" s="4">
        <v>17</v>
      </c>
      <c r="F179" s="7">
        <f t="shared" si="30"/>
        <v>0.15454545454545454</v>
      </c>
      <c r="G179" s="4">
        <v>14</v>
      </c>
      <c r="H179" s="7">
        <f t="shared" si="31"/>
        <v>0.12727272727272726</v>
      </c>
      <c r="I179" s="4">
        <f t="shared" si="32"/>
        <v>31</v>
      </c>
      <c r="J179" s="7">
        <f t="shared" si="33"/>
        <v>0.2818181818181818</v>
      </c>
      <c r="K179" s="4">
        <f t="shared" si="34"/>
        <v>78</v>
      </c>
      <c r="L179" s="4">
        <v>9</v>
      </c>
      <c r="M179" s="4">
        <v>10</v>
      </c>
      <c r="N179" s="4">
        <v>59</v>
      </c>
    </row>
    <row r="180" spans="1:14" x14ac:dyDescent="0.2">
      <c r="A180" s="4" t="s">
        <v>14</v>
      </c>
      <c r="B180" s="4">
        <v>407562</v>
      </c>
      <c r="C180" t="s">
        <v>214</v>
      </c>
      <c r="D180" s="4">
        <v>233</v>
      </c>
      <c r="E180" s="4">
        <v>233</v>
      </c>
      <c r="F180" s="7">
        <f t="shared" si="30"/>
        <v>1</v>
      </c>
      <c r="G180" s="4">
        <v>0</v>
      </c>
      <c r="H180" s="7">
        <f t="shared" si="31"/>
        <v>0</v>
      </c>
      <c r="I180" s="4">
        <f t="shared" si="32"/>
        <v>233</v>
      </c>
      <c r="J180" s="7">
        <f t="shared" si="33"/>
        <v>1</v>
      </c>
      <c r="K180" s="4">
        <f t="shared" si="34"/>
        <v>200</v>
      </c>
      <c r="L180" s="4">
        <v>200</v>
      </c>
      <c r="M180" s="4">
        <v>0</v>
      </c>
      <c r="N180" s="4">
        <v>0</v>
      </c>
    </row>
    <row r="181" spans="1:14" x14ac:dyDescent="0.2">
      <c r="A181" s="4" t="s">
        <v>14</v>
      </c>
      <c r="B181" s="4">
        <v>406805</v>
      </c>
      <c r="C181" t="s">
        <v>215</v>
      </c>
      <c r="D181" s="4">
        <v>469</v>
      </c>
      <c r="E181" s="4">
        <v>469</v>
      </c>
      <c r="F181" s="7">
        <f t="shared" si="30"/>
        <v>1</v>
      </c>
      <c r="G181" s="4">
        <v>0</v>
      </c>
      <c r="H181" s="7">
        <f t="shared" si="31"/>
        <v>0</v>
      </c>
      <c r="I181" s="4">
        <f t="shared" si="32"/>
        <v>469</v>
      </c>
      <c r="J181" s="7">
        <f t="shared" si="33"/>
        <v>1</v>
      </c>
      <c r="K181" s="4">
        <f t="shared" si="34"/>
        <v>403</v>
      </c>
      <c r="L181" s="4">
        <v>403</v>
      </c>
      <c r="M181" s="4">
        <v>0</v>
      </c>
      <c r="N181" s="4">
        <v>0</v>
      </c>
    </row>
    <row r="182" spans="1:14" x14ac:dyDescent="0.2">
      <c r="A182" s="4" t="s">
        <v>188</v>
      </c>
      <c r="B182" s="4">
        <v>477577</v>
      </c>
      <c r="C182" t="s">
        <v>216</v>
      </c>
      <c r="D182" s="4">
        <v>79</v>
      </c>
      <c r="E182" s="4">
        <v>5</v>
      </c>
      <c r="F182" s="7">
        <f t="shared" si="30"/>
        <v>6.3291139240506333E-2</v>
      </c>
      <c r="G182" s="4">
        <v>0</v>
      </c>
      <c r="H182" s="7">
        <f t="shared" si="31"/>
        <v>0</v>
      </c>
      <c r="I182" s="4">
        <f t="shared" si="32"/>
        <v>5</v>
      </c>
      <c r="J182" s="7">
        <f t="shared" si="33"/>
        <v>6.3291139240506333E-2</v>
      </c>
      <c r="K182" s="4">
        <f t="shared" si="34"/>
        <v>62</v>
      </c>
      <c r="L182" s="4">
        <v>5</v>
      </c>
      <c r="M182" s="4">
        <v>0</v>
      </c>
      <c r="N182" s="4">
        <v>57</v>
      </c>
    </row>
    <row r="183" spans="1:14" x14ac:dyDescent="0.2">
      <c r="A183" s="4" t="s">
        <v>126</v>
      </c>
      <c r="B183" s="4">
        <v>377583</v>
      </c>
      <c r="C183" t="s">
        <v>217</v>
      </c>
      <c r="D183" s="4">
        <v>48</v>
      </c>
      <c r="E183" s="4">
        <v>6</v>
      </c>
      <c r="F183" s="7">
        <f t="shared" si="30"/>
        <v>0.125</v>
      </c>
      <c r="G183" s="4">
        <v>5</v>
      </c>
      <c r="H183" s="7">
        <f t="shared" si="31"/>
        <v>0.10416666666666667</v>
      </c>
      <c r="I183" s="4">
        <f t="shared" si="32"/>
        <v>11</v>
      </c>
      <c r="J183" s="7">
        <f t="shared" si="33"/>
        <v>0.22916666666666666</v>
      </c>
      <c r="K183" s="4">
        <f t="shared" si="34"/>
        <v>29</v>
      </c>
      <c r="L183" s="4">
        <v>4</v>
      </c>
      <c r="M183" s="4">
        <v>2</v>
      </c>
      <c r="N183" s="4">
        <v>23</v>
      </c>
    </row>
    <row r="184" spans="1:14" x14ac:dyDescent="0.2">
      <c r="A184" s="4" t="s">
        <v>218</v>
      </c>
      <c r="B184" s="4">
        <v>177593</v>
      </c>
      <c r="C184" t="s">
        <v>219</v>
      </c>
      <c r="D184" s="4">
        <v>109</v>
      </c>
      <c r="E184" s="4">
        <v>18</v>
      </c>
      <c r="F184" s="7">
        <f t="shared" si="30"/>
        <v>0.16513761467889909</v>
      </c>
      <c r="G184" s="4">
        <v>3</v>
      </c>
      <c r="H184" s="7">
        <f t="shared" si="31"/>
        <v>2.7522935779816515E-2</v>
      </c>
      <c r="I184" s="4">
        <f t="shared" si="32"/>
        <v>21</v>
      </c>
      <c r="J184" s="7">
        <f t="shared" si="33"/>
        <v>0.19266055045871561</v>
      </c>
      <c r="K184" s="4">
        <f t="shared" si="34"/>
        <v>84</v>
      </c>
      <c r="L184" s="4">
        <v>14</v>
      </c>
      <c r="M184" s="4">
        <v>1</v>
      </c>
      <c r="N184" s="4">
        <v>69</v>
      </c>
    </row>
    <row r="185" spans="1:14" x14ac:dyDescent="0.2">
      <c r="A185" s="4" t="s">
        <v>65</v>
      </c>
      <c r="B185" s="4">
        <v>677588</v>
      </c>
      <c r="C185" t="s">
        <v>220</v>
      </c>
      <c r="D185" s="4">
        <v>110</v>
      </c>
      <c r="E185" s="4">
        <v>4</v>
      </c>
      <c r="F185" s="7">
        <f t="shared" si="30"/>
        <v>3.6363636363636362E-2</v>
      </c>
      <c r="G185" s="4">
        <v>0</v>
      </c>
      <c r="H185" s="7">
        <f t="shared" si="31"/>
        <v>0</v>
      </c>
      <c r="I185" s="4">
        <f t="shared" si="32"/>
        <v>4</v>
      </c>
      <c r="J185" s="7">
        <f t="shared" si="33"/>
        <v>3.6363636363636362E-2</v>
      </c>
      <c r="K185" s="4">
        <f t="shared" si="34"/>
        <v>51</v>
      </c>
      <c r="L185" s="4">
        <v>3</v>
      </c>
      <c r="M185" s="4">
        <v>0</v>
      </c>
      <c r="N185" s="4">
        <v>48</v>
      </c>
    </row>
    <row r="186" spans="1:14" x14ac:dyDescent="0.2">
      <c r="A186" s="4" t="s">
        <v>74</v>
      </c>
      <c r="B186" s="4">
        <v>227576</v>
      </c>
      <c r="C186" t="s">
        <v>221</v>
      </c>
      <c r="D186" s="4">
        <v>43</v>
      </c>
      <c r="E186" s="4">
        <v>1</v>
      </c>
      <c r="F186" s="7">
        <f t="shared" si="30"/>
        <v>2.3255813953488372E-2</v>
      </c>
      <c r="G186" s="4">
        <v>3</v>
      </c>
      <c r="H186" s="7">
        <f t="shared" si="31"/>
        <v>6.9767441860465115E-2</v>
      </c>
      <c r="I186" s="4">
        <f t="shared" si="32"/>
        <v>4</v>
      </c>
      <c r="J186" s="7">
        <f t="shared" si="33"/>
        <v>9.3023255813953487E-2</v>
      </c>
      <c r="K186" s="4">
        <f t="shared" si="34"/>
        <v>34</v>
      </c>
      <c r="L186" s="4">
        <v>1</v>
      </c>
      <c r="M186" s="4">
        <v>2</v>
      </c>
      <c r="N186" s="4">
        <v>31</v>
      </c>
    </row>
    <row r="187" spans="1:14" x14ac:dyDescent="0.2">
      <c r="A187" s="4">
        <v>5</v>
      </c>
      <c r="B187" s="5">
        <v>57984</v>
      </c>
      <c r="C187" s="6" t="s">
        <v>294</v>
      </c>
      <c r="D187" t="s">
        <v>299</v>
      </c>
    </row>
    <row r="188" spans="1:14" x14ac:dyDescent="0.2">
      <c r="A188" s="4" t="s">
        <v>114</v>
      </c>
      <c r="B188" s="4">
        <v>97589</v>
      </c>
      <c r="C188" t="s">
        <v>223</v>
      </c>
      <c r="D188" s="4">
        <v>48</v>
      </c>
      <c r="E188" s="4">
        <v>17</v>
      </c>
      <c r="F188" s="7">
        <f t="shared" ref="F188:F219" si="35">E188/D188</f>
        <v>0.35416666666666669</v>
      </c>
      <c r="G188" s="4">
        <v>2</v>
      </c>
      <c r="H188" s="7">
        <f t="shared" ref="H188:H219" si="36">G188/D188</f>
        <v>4.1666666666666664E-2</v>
      </c>
      <c r="I188" s="4">
        <f t="shared" ref="I188:I219" si="37">E188+G188</f>
        <v>19</v>
      </c>
      <c r="J188" s="7">
        <f t="shared" ref="J188:J219" si="38">(E188+G188)/D188</f>
        <v>0.39583333333333331</v>
      </c>
      <c r="K188" s="4">
        <f t="shared" ref="K188:K219" si="39">L188+M188+N188</f>
        <v>37</v>
      </c>
      <c r="L188" s="4">
        <v>15</v>
      </c>
      <c r="M188" s="4">
        <v>2</v>
      </c>
      <c r="N188" s="4">
        <v>20</v>
      </c>
    </row>
    <row r="189" spans="1:14" x14ac:dyDescent="0.2">
      <c r="A189" s="4" t="s">
        <v>224</v>
      </c>
      <c r="B189" s="4">
        <v>257597</v>
      </c>
      <c r="C189" t="s">
        <v>223</v>
      </c>
      <c r="D189" s="4">
        <v>133</v>
      </c>
      <c r="E189" s="4">
        <v>6</v>
      </c>
      <c r="F189" s="7">
        <f t="shared" si="35"/>
        <v>4.5112781954887216E-2</v>
      </c>
      <c r="G189" s="4">
        <v>7</v>
      </c>
      <c r="H189" s="7">
        <f t="shared" si="36"/>
        <v>5.2631578947368418E-2</v>
      </c>
      <c r="I189" s="4">
        <f t="shared" si="37"/>
        <v>13</v>
      </c>
      <c r="J189" s="7">
        <f t="shared" si="38"/>
        <v>9.7744360902255634E-2</v>
      </c>
      <c r="K189" s="4">
        <f t="shared" si="39"/>
        <v>108</v>
      </c>
      <c r="L189" s="4">
        <v>5</v>
      </c>
      <c r="M189" s="4">
        <v>7</v>
      </c>
      <c r="N189" s="4">
        <v>96</v>
      </c>
    </row>
    <row r="190" spans="1:14" x14ac:dyDescent="0.2">
      <c r="A190" s="4" t="s">
        <v>222</v>
      </c>
      <c r="B190" s="4">
        <v>457580</v>
      </c>
      <c r="C190" t="s">
        <v>223</v>
      </c>
      <c r="D190" s="4">
        <v>146</v>
      </c>
      <c r="E190" s="4">
        <v>2</v>
      </c>
      <c r="F190" s="7">
        <f t="shared" si="35"/>
        <v>1.3698630136986301E-2</v>
      </c>
      <c r="G190" s="4">
        <v>1</v>
      </c>
      <c r="H190" s="7">
        <f t="shared" si="36"/>
        <v>6.8493150684931503E-3</v>
      </c>
      <c r="I190" s="4">
        <f t="shared" si="37"/>
        <v>3</v>
      </c>
      <c r="J190" s="7">
        <f t="shared" si="38"/>
        <v>2.0547945205479451E-2</v>
      </c>
      <c r="K190" s="4">
        <f t="shared" si="39"/>
        <v>65</v>
      </c>
      <c r="L190" s="4">
        <v>2</v>
      </c>
      <c r="M190" s="4">
        <v>0</v>
      </c>
      <c r="N190" s="4">
        <v>63</v>
      </c>
    </row>
    <row r="191" spans="1:14" x14ac:dyDescent="0.2">
      <c r="A191" s="4" t="s">
        <v>212</v>
      </c>
      <c r="B191" s="4">
        <v>147838</v>
      </c>
      <c r="C191" t="s">
        <v>225</v>
      </c>
      <c r="D191" s="4">
        <v>209</v>
      </c>
      <c r="E191" s="4">
        <v>23</v>
      </c>
      <c r="F191" s="7">
        <f t="shared" si="35"/>
        <v>0.11004784688995216</v>
      </c>
      <c r="G191" s="4">
        <v>14</v>
      </c>
      <c r="H191" s="7">
        <f t="shared" si="36"/>
        <v>6.6985645933014357E-2</v>
      </c>
      <c r="I191" s="4">
        <f t="shared" si="37"/>
        <v>37</v>
      </c>
      <c r="J191" s="7">
        <f t="shared" si="38"/>
        <v>0.17703349282296652</v>
      </c>
      <c r="K191" s="4">
        <f t="shared" si="39"/>
        <v>105</v>
      </c>
      <c r="L191" s="4">
        <v>18</v>
      </c>
      <c r="M191" s="4">
        <v>11</v>
      </c>
      <c r="N191" s="4">
        <v>76</v>
      </c>
    </row>
    <row r="192" spans="1:14" x14ac:dyDescent="0.2">
      <c r="A192" s="4" t="s">
        <v>61</v>
      </c>
      <c r="B192" s="4">
        <v>667612</v>
      </c>
      <c r="C192" t="s">
        <v>226</v>
      </c>
      <c r="D192" s="4">
        <v>99</v>
      </c>
      <c r="E192" s="4">
        <v>3</v>
      </c>
      <c r="F192" s="7">
        <f t="shared" si="35"/>
        <v>3.0303030303030304E-2</v>
      </c>
      <c r="G192" s="4">
        <v>8</v>
      </c>
      <c r="H192" s="7">
        <f t="shared" si="36"/>
        <v>8.0808080808080815E-2</v>
      </c>
      <c r="I192" s="4">
        <f t="shared" si="37"/>
        <v>11</v>
      </c>
      <c r="J192" s="7">
        <f t="shared" si="38"/>
        <v>0.1111111111111111</v>
      </c>
      <c r="K192" s="4">
        <f t="shared" si="39"/>
        <v>37</v>
      </c>
      <c r="L192" s="4">
        <v>2</v>
      </c>
      <c r="M192" s="4">
        <v>6</v>
      </c>
      <c r="N192" s="4">
        <v>29</v>
      </c>
    </row>
    <row r="193" spans="1:14" x14ac:dyDescent="0.2">
      <c r="A193" s="4" t="s">
        <v>65</v>
      </c>
      <c r="B193" s="4">
        <v>677622</v>
      </c>
      <c r="C193" t="s">
        <v>227</v>
      </c>
      <c r="D193" s="4">
        <v>135</v>
      </c>
      <c r="E193" s="4">
        <v>7</v>
      </c>
      <c r="F193" s="7">
        <f t="shared" si="35"/>
        <v>5.185185185185185E-2</v>
      </c>
      <c r="G193" s="4">
        <v>1</v>
      </c>
      <c r="H193" s="7">
        <f t="shared" si="36"/>
        <v>7.4074074074074077E-3</v>
      </c>
      <c r="I193" s="4">
        <f t="shared" si="37"/>
        <v>8</v>
      </c>
      <c r="J193" s="7">
        <f t="shared" si="38"/>
        <v>5.9259259259259262E-2</v>
      </c>
      <c r="K193" s="4">
        <f t="shared" si="39"/>
        <v>59</v>
      </c>
      <c r="L193" s="4">
        <v>5</v>
      </c>
      <c r="M193" s="4">
        <v>0</v>
      </c>
      <c r="N193" s="4">
        <v>54</v>
      </c>
    </row>
    <row r="194" spans="1:14" x14ac:dyDescent="0.2">
      <c r="A194" s="4" t="s">
        <v>14</v>
      </c>
      <c r="B194" s="4">
        <v>405640</v>
      </c>
      <c r="C194" t="s">
        <v>228</v>
      </c>
      <c r="D194" s="4">
        <v>213</v>
      </c>
      <c r="E194" s="4">
        <v>75</v>
      </c>
      <c r="F194" s="7">
        <f t="shared" si="35"/>
        <v>0.352112676056338</v>
      </c>
      <c r="G194" s="4">
        <v>9</v>
      </c>
      <c r="H194" s="7">
        <f t="shared" si="36"/>
        <v>4.2253521126760563E-2</v>
      </c>
      <c r="I194" s="4">
        <f t="shared" si="37"/>
        <v>84</v>
      </c>
      <c r="J194" s="7">
        <f t="shared" si="38"/>
        <v>0.39436619718309857</v>
      </c>
      <c r="K194" s="4">
        <f t="shared" si="39"/>
        <v>81</v>
      </c>
      <c r="L194" s="4">
        <v>50</v>
      </c>
      <c r="M194" s="4">
        <v>7</v>
      </c>
      <c r="N194" s="4">
        <v>24</v>
      </c>
    </row>
    <row r="195" spans="1:14" x14ac:dyDescent="0.2">
      <c r="A195" s="4" t="s">
        <v>90</v>
      </c>
      <c r="B195" s="4">
        <v>517628</v>
      </c>
      <c r="C195" t="s">
        <v>229</v>
      </c>
      <c r="D195" s="4">
        <v>217</v>
      </c>
      <c r="E195" s="4">
        <v>25</v>
      </c>
      <c r="F195" s="7">
        <f t="shared" si="35"/>
        <v>0.1152073732718894</v>
      </c>
      <c r="G195" s="4">
        <v>10</v>
      </c>
      <c r="H195" s="7">
        <f t="shared" si="36"/>
        <v>4.6082949308755762E-2</v>
      </c>
      <c r="I195" s="4">
        <f t="shared" si="37"/>
        <v>35</v>
      </c>
      <c r="J195" s="7">
        <f t="shared" si="38"/>
        <v>0.16129032258064516</v>
      </c>
      <c r="K195" s="4">
        <f t="shared" si="39"/>
        <v>157</v>
      </c>
      <c r="L195" s="4">
        <v>21</v>
      </c>
      <c r="M195" s="4">
        <v>8</v>
      </c>
      <c r="N195" s="4">
        <v>128</v>
      </c>
    </row>
    <row r="196" spans="1:14" x14ac:dyDescent="0.2">
      <c r="A196" s="4" t="s">
        <v>164</v>
      </c>
      <c r="B196" s="4">
        <v>567631</v>
      </c>
      <c r="C196" t="s">
        <v>230</v>
      </c>
      <c r="D196" s="4">
        <v>102</v>
      </c>
      <c r="E196" s="4">
        <v>9</v>
      </c>
      <c r="F196" s="7">
        <f t="shared" si="35"/>
        <v>8.8235294117647065E-2</v>
      </c>
      <c r="G196" s="4">
        <v>2</v>
      </c>
      <c r="H196" s="7">
        <f t="shared" si="36"/>
        <v>1.9607843137254902E-2</v>
      </c>
      <c r="I196" s="4">
        <f t="shared" si="37"/>
        <v>11</v>
      </c>
      <c r="J196" s="7">
        <f t="shared" si="38"/>
        <v>0.10784313725490197</v>
      </c>
      <c r="K196" s="4">
        <f t="shared" si="39"/>
        <v>56</v>
      </c>
      <c r="L196" s="4">
        <v>7</v>
      </c>
      <c r="M196" s="4">
        <v>2</v>
      </c>
      <c r="N196" s="4">
        <v>47</v>
      </c>
    </row>
    <row r="197" spans="1:14" x14ac:dyDescent="0.2">
      <c r="A197" s="4" t="s">
        <v>14</v>
      </c>
      <c r="B197" s="4">
        <v>407646</v>
      </c>
      <c r="C197" t="s">
        <v>231</v>
      </c>
      <c r="D197" s="4">
        <v>1692</v>
      </c>
      <c r="E197" s="4">
        <v>1692</v>
      </c>
      <c r="F197" s="7">
        <f t="shared" si="35"/>
        <v>1</v>
      </c>
      <c r="G197" s="4">
        <v>0</v>
      </c>
      <c r="H197" s="7">
        <f t="shared" si="36"/>
        <v>0</v>
      </c>
      <c r="I197" s="4">
        <f t="shared" si="37"/>
        <v>1692</v>
      </c>
      <c r="J197" s="7">
        <f t="shared" si="38"/>
        <v>1</v>
      </c>
      <c r="K197" s="4">
        <f t="shared" si="39"/>
        <v>687</v>
      </c>
      <c r="L197" s="4">
        <v>687</v>
      </c>
      <c r="M197" s="4">
        <v>0</v>
      </c>
      <c r="N197" s="4">
        <v>0</v>
      </c>
    </row>
    <row r="198" spans="1:14" x14ac:dyDescent="0.2">
      <c r="A198" s="4" t="s">
        <v>14</v>
      </c>
      <c r="B198" s="4">
        <v>407636</v>
      </c>
      <c r="C198" t="s">
        <v>232</v>
      </c>
      <c r="D198" s="4">
        <v>225</v>
      </c>
      <c r="E198" s="4">
        <v>193</v>
      </c>
      <c r="F198" s="7">
        <f t="shared" si="35"/>
        <v>0.85777777777777775</v>
      </c>
      <c r="G198" s="4">
        <v>0</v>
      </c>
      <c r="H198" s="7">
        <f t="shared" si="36"/>
        <v>0</v>
      </c>
      <c r="I198" s="4">
        <f t="shared" si="37"/>
        <v>193</v>
      </c>
      <c r="J198" s="7">
        <f t="shared" si="38"/>
        <v>0.85777777777777775</v>
      </c>
      <c r="K198" s="4">
        <f t="shared" si="39"/>
        <v>201</v>
      </c>
      <c r="L198" s="4">
        <v>174</v>
      </c>
      <c r="M198" s="4">
        <v>0</v>
      </c>
      <c r="N198" s="4">
        <v>27</v>
      </c>
    </row>
    <row r="199" spans="1:14" x14ac:dyDescent="0.2">
      <c r="A199" s="4" t="s">
        <v>40</v>
      </c>
      <c r="B199" s="4">
        <v>137645</v>
      </c>
      <c r="C199" t="s">
        <v>233</v>
      </c>
      <c r="D199" s="4">
        <v>427</v>
      </c>
      <c r="E199" s="4">
        <v>9</v>
      </c>
      <c r="F199" s="7">
        <f t="shared" si="35"/>
        <v>2.1077283372365339E-2</v>
      </c>
      <c r="G199" s="4">
        <v>1</v>
      </c>
      <c r="H199" s="7">
        <f t="shared" si="36"/>
        <v>2.34192037470726E-3</v>
      </c>
      <c r="I199" s="4">
        <f t="shared" si="37"/>
        <v>10</v>
      </c>
      <c r="J199" s="7">
        <f t="shared" si="38"/>
        <v>2.3419203747072601E-2</v>
      </c>
      <c r="K199" s="4">
        <f t="shared" si="39"/>
        <v>217</v>
      </c>
      <c r="L199" s="4">
        <v>6</v>
      </c>
      <c r="M199" s="4">
        <v>0</v>
      </c>
      <c r="N199" s="4">
        <v>211</v>
      </c>
    </row>
    <row r="200" spans="1:14" x14ac:dyDescent="0.2">
      <c r="A200" s="4" t="s">
        <v>63</v>
      </c>
      <c r="B200" s="4">
        <v>287638</v>
      </c>
      <c r="C200" t="s">
        <v>234</v>
      </c>
      <c r="D200" s="4">
        <v>253</v>
      </c>
      <c r="E200" s="4">
        <v>61</v>
      </c>
      <c r="F200" s="7">
        <f t="shared" si="35"/>
        <v>0.24110671936758893</v>
      </c>
      <c r="G200" s="4">
        <v>28</v>
      </c>
      <c r="H200" s="7">
        <f t="shared" si="36"/>
        <v>0.11067193675889328</v>
      </c>
      <c r="I200" s="4">
        <f t="shared" si="37"/>
        <v>89</v>
      </c>
      <c r="J200" s="7">
        <f t="shared" si="38"/>
        <v>0.35177865612648224</v>
      </c>
      <c r="K200" s="4">
        <f t="shared" si="39"/>
        <v>144</v>
      </c>
      <c r="L200" s="4">
        <v>48</v>
      </c>
      <c r="M200" s="4">
        <v>16</v>
      </c>
      <c r="N200" s="4">
        <v>80</v>
      </c>
    </row>
    <row r="201" spans="1:14" x14ac:dyDescent="0.2">
      <c r="A201" s="4" t="s">
        <v>53</v>
      </c>
      <c r="B201" s="4">
        <v>687643</v>
      </c>
      <c r="C201" t="s">
        <v>235</v>
      </c>
      <c r="D201" s="4">
        <v>148</v>
      </c>
      <c r="E201" s="4">
        <v>29</v>
      </c>
      <c r="F201" s="7">
        <f t="shared" si="35"/>
        <v>0.19594594594594594</v>
      </c>
      <c r="G201" s="4">
        <v>13</v>
      </c>
      <c r="H201" s="7">
        <f t="shared" si="36"/>
        <v>8.7837837837837843E-2</v>
      </c>
      <c r="I201" s="4">
        <f t="shared" si="37"/>
        <v>42</v>
      </c>
      <c r="J201" s="7">
        <f t="shared" si="38"/>
        <v>0.28378378378378377</v>
      </c>
      <c r="K201" s="4">
        <f t="shared" si="39"/>
        <v>85</v>
      </c>
      <c r="L201" s="4">
        <v>22</v>
      </c>
      <c r="M201" s="4">
        <v>9</v>
      </c>
      <c r="N201" s="4">
        <v>54</v>
      </c>
    </row>
    <row r="202" spans="1:14" x14ac:dyDescent="0.2">
      <c r="A202" s="4" t="s">
        <v>67</v>
      </c>
      <c r="B202" s="4">
        <v>707457</v>
      </c>
      <c r="C202" t="s">
        <v>236</v>
      </c>
      <c r="D202" s="4">
        <v>874</v>
      </c>
      <c r="E202" s="4">
        <v>61</v>
      </c>
      <c r="F202" s="7">
        <f t="shared" si="35"/>
        <v>6.9794050343249425E-2</v>
      </c>
      <c r="G202" s="4">
        <v>24</v>
      </c>
      <c r="H202" s="7">
        <f t="shared" si="36"/>
        <v>2.7459954233409609E-2</v>
      </c>
      <c r="I202" s="4">
        <f t="shared" si="37"/>
        <v>85</v>
      </c>
      <c r="J202" s="7">
        <f t="shared" si="38"/>
        <v>9.7254004576659045E-2</v>
      </c>
      <c r="K202" s="4">
        <f t="shared" si="39"/>
        <v>365</v>
      </c>
      <c r="L202" s="4">
        <v>44</v>
      </c>
      <c r="M202" s="4">
        <v>16</v>
      </c>
      <c r="N202" s="4">
        <v>305</v>
      </c>
    </row>
    <row r="203" spans="1:14" x14ac:dyDescent="0.2">
      <c r="A203" s="4" t="s">
        <v>49</v>
      </c>
      <c r="B203" s="4">
        <v>527684</v>
      </c>
      <c r="C203" t="s">
        <v>237</v>
      </c>
      <c r="D203" s="4">
        <v>148</v>
      </c>
      <c r="E203" s="4">
        <v>17</v>
      </c>
      <c r="F203" s="7">
        <f t="shared" si="35"/>
        <v>0.11486486486486487</v>
      </c>
      <c r="G203" s="4">
        <v>8</v>
      </c>
      <c r="H203" s="7">
        <f t="shared" si="36"/>
        <v>5.4054054054054057E-2</v>
      </c>
      <c r="I203" s="4">
        <f t="shared" si="37"/>
        <v>25</v>
      </c>
      <c r="J203" s="7">
        <f t="shared" si="38"/>
        <v>0.16891891891891891</v>
      </c>
      <c r="K203" s="4">
        <f t="shared" si="39"/>
        <v>109</v>
      </c>
      <c r="L203" s="4">
        <v>14</v>
      </c>
      <c r="M203" s="4">
        <v>7</v>
      </c>
      <c r="N203" s="4">
        <v>88</v>
      </c>
    </row>
    <row r="204" spans="1:14" x14ac:dyDescent="0.2">
      <c r="A204" s="4" t="s">
        <v>82</v>
      </c>
      <c r="B204" s="4">
        <v>447667</v>
      </c>
      <c r="C204" t="s">
        <v>238</v>
      </c>
      <c r="D204" s="4">
        <v>142</v>
      </c>
      <c r="E204" s="4">
        <v>5</v>
      </c>
      <c r="F204" s="7">
        <f t="shared" si="35"/>
        <v>3.5211267605633804E-2</v>
      </c>
      <c r="G204" s="4">
        <v>9</v>
      </c>
      <c r="H204" s="7">
        <f t="shared" si="36"/>
        <v>6.3380281690140844E-2</v>
      </c>
      <c r="I204" s="4">
        <f t="shared" si="37"/>
        <v>14</v>
      </c>
      <c r="J204" s="7">
        <f t="shared" si="38"/>
        <v>9.8591549295774641E-2</v>
      </c>
      <c r="K204" s="4">
        <f t="shared" si="39"/>
        <v>54</v>
      </c>
      <c r="L204" s="4">
        <v>3</v>
      </c>
      <c r="M204" s="4">
        <v>8</v>
      </c>
      <c r="N204" s="4">
        <v>43</v>
      </c>
    </row>
    <row r="205" spans="1:14" x14ac:dyDescent="0.2">
      <c r="A205" s="4" t="s">
        <v>35</v>
      </c>
      <c r="B205" s="4">
        <v>87717</v>
      </c>
      <c r="C205" t="s">
        <v>239</v>
      </c>
      <c r="D205" s="4">
        <v>32</v>
      </c>
      <c r="E205" s="4">
        <v>8</v>
      </c>
      <c r="F205" s="7">
        <f t="shared" si="35"/>
        <v>0.25</v>
      </c>
      <c r="G205" s="4">
        <v>2</v>
      </c>
      <c r="H205" s="7">
        <f t="shared" si="36"/>
        <v>6.25E-2</v>
      </c>
      <c r="I205" s="4">
        <f t="shared" si="37"/>
        <v>10</v>
      </c>
      <c r="J205" s="7">
        <f t="shared" si="38"/>
        <v>0.3125</v>
      </c>
      <c r="K205" s="4">
        <f t="shared" si="39"/>
        <v>18</v>
      </c>
      <c r="L205" s="4">
        <v>5</v>
      </c>
      <c r="M205" s="4">
        <v>1</v>
      </c>
      <c r="N205" s="4">
        <v>12</v>
      </c>
    </row>
    <row r="206" spans="1:14" x14ac:dyDescent="0.2">
      <c r="A206" s="4" t="s">
        <v>213</v>
      </c>
      <c r="B206" s="4">
        <v>107694</v>
      </c>
      <c r="C206" t="s">
        <v>240</v>
      </c>
      <c r="D206" s="4">
        <v>99</v>
      </c>
      <c r="E206" s="4">
        <v>23</v>
      </c>
      <c r="F206" s="7">
        <f t="shared" si="35"/>
        <v>0.23232323232323232</v>
      </c>
      <c r="G206" s="4">
        <v>8</v>
      </c>
      <c r="H206" s="7">
        <f t="shared" si="36"/>
        <v>8.0808080808080815E-2</v>
      </c>
      <c r="I206" s="4">
        <f t="shared" si="37"/>
        <v>31</v>
      </c>
      <c r="J206" s="7">
        <f t="shared" si="38"/>
        <v>0.31313131313131315</v>
      </c>
      <c r="K206" s="4">
        <f t="shared" si="39"/>
        <v>73</v>
      </c>
      <c r="L206" s="4">
        <v>20</v>
      </c>
      <c r="M206" s="4">
        <v>7</v>
      </c>
      <c r="N206" s="4">
        <v>46</v>
      </c>
    </row>
    <row r="207" spans="1:14" x14ac:dyDescent="0.2">
      <c r="A207" s="4" t="s">
        <v>199</v>
      </c>
      <c r="B207" s="4">
        <v>117718</v>
      </c>
      <c r="C207" t="s">
        <v>240</v>
      </c>
      <c r="D207" s="4">
        <v>142</v>
      </c>
      <c r="E207" s="4">
        <v>9</v>
      </c>
      <c r="F207" s="7">
        <f t="shared" si="35"/>
        <v>6.3380281690140844E-2</v>
      </c>
      <c r="G207" s="4">
        <v>0</v>
      </c>
      <c r="H207" s="7">
        <f t="shared" si="36"/>
        <v>0</v>
      </c>
      <c r="I207" s="4">
        <f t="shared" si="37"/>
        <v>9</v>
      </c>
      <c r="J207" s="7">
        <f t="shared" si="38"/>
        <v>6.3380281690140844E-2</v>
      </c>
      <c r="K207" s="4">
        <f t="shared" si="39"/>
        <v>93</v>
      </c>
      <c r="L207" s="4">
        <v>7</v>
      </c>
      <c r="M207" s="4">
        <v>0</v>
      </c>
      <c r="N207" s="4">
        <v>86</v>
      </c>
    </row>
    <row r="208" spans="1:14" x14ac:dyDescent="0.2">
      <c r="A208" s="4" t="s">
        <v>55</v>
      </c>
      <c r="B208" s="4">
        <v>207698</v>
      </c>
      <c r="C208" t="s">
        <v>241</v>
      </c>
      <c r="D208" s="4">
        <v>850</v>
      </c>
      <c r="E208" s="4">
        <v>65</v>
      </c>
      <c r="F208" s="7">
        <f t="shared" si="35"/>
        <v>7.6470588235294124E-2</v>
      </c>
      <c r="G208" s="4">
        <v>29</v>
      </c>
      <c r="H208" s="7">
        <f t="shared" si="36"/>
        <v>3.411764705882353E-2</v>
      </c>
      <c r="I208" s="4">
        <f t="shared" si="37"/>
        <v>94</v>
      </c>
      <c r="J208" s="7">
        <f t="shared" si="38"/>
        <v>0.11058823529411765</v>
      </c>
      <c r="K208" s="4">
        <f t="shared" si="39"/>
        <v>423</v>
      </c>
      <c r="L208" s="4">
        <v>41</v>
      </c>
      <c r="M208" s="4">
        <v>16</v>
      </c>
      <c r="N208" s="4">
        <v>366</v>
      </c>
    </row>
    <row r="209" spans="1:14" x14ac:dyDescent="0.2">
      <c r="A209" s="4" t="s">
        <v>47</v>
      </c>
      <c r="B209" s="4">
        <v>367058</v>
      </c>
      <c r="C209" t="s">
        <v>242</v>
      </c>
      <c r="D209" s="4">
        <v>32</v>
      </c>
      <c r="E209" s="4">
        <v>5</v>
      </c>
      <c r="F209" s="7">
        <f t="shared" si="35"/>
        <v>0.15625</v>
      </c>
      <c r="G209" s="4">
        <v>0</v>
      </c>
      <c r="H209" s="7">
        <f t="shared" si="36"/>
        <v>0</v>
      </c>
      <c r="I209" s="4">
        <f t="shared" si="37"/>
        <v>5</v>
      </c>
      <c r="J209" s="7">
        <f t="shared" si="38"/>
        <v>0.15625</v>
      </c>
      <c r="K209" s="4">
        <f t="shared" si="39"/>
        <v>24</v>
      </c>
      <c r="L209" s="4">
        <v>4</v>
      </c>
      <c r="M209" s="4">
        <v>0</v>
      </c>
      <c r="N209" s="4">
        <v>20</v>
      </c>
    </row>
    <row r="210" spans="1:14" x14ac:dyDescent="0.2">
      <c r="A210" s="4" t="s">
        <v>168</v>
      </c>
      <c r="B210" s="4">
        <v>557678</v>
      </c>
      <c r="C210" t="s">
        <v>243</v>
      </c>
      <c r="D210" s="4">
        <v>153</v>
      </c>
      <c r="E210" s="4">
        <v>10</v>
      </c>
      <c r="F210" s="7">
        <f t="shared" si="35"/>
        <v>6.535947712418301E-2</v>
      </c>
      <c r="G210" s="4">
        <v>1</v>
      </c>
      <c r="H210" s="7">
        <f t="shared" si="36"/>
        <v>6.5359477124183009E-3</v>
      </c>
      <c r="I210" s="4">
        <f t="shared" si="37"/>
        <v>11</v>
      </c>
      <c r="J210" s="7">
        <f t="shared" si="38"/>
        <v>7.1895424836601302E-2</v>
      </c>
      <c r="K210" s="4">
        <f t="shared" si="39"/>
        <v>62</v>
      </c>
      <c r="L210" s="4">
        <v>7</v>
      </c>
      <c r="M210" s="4">
        <v>1</v>
      </c>
      <c r="N210" s="4">
        <v>54</v>
      </c>
    </row>
    <row r="211" spans="1:14" x14ac:dyDescent="0.2">
      <c r="A211" s="4" t="s">
        <v>213</v>
      </c>
      <c r="B211" s="4">
        <v>107668</v>
      </c>
      <c r="C211" t="s">
        <v>244</v>
      </c>
      <c r="D211" s="4">
        <v>26</v>
      </c>
      <c r="E211" s="4">
        <v>6</v>
      </c>
      <c r="F211" s="7">
        <f t="shared" si="35"/>
        <v>0.23076923076923078</v>
      </c>
      <c r="G211" s="4">
        <v>7</v>
      </c>
      <c r="H211" s="7">
        <f t="shared" si="36"/>
        <v>0.26923076923076922</v>
      </c>
      <c r="I211" s="4">
        <f t="shared" si="37"/>
        <v>13</v>
      </c>
      <c r="J211" s="7">
        <f t="shared" si="38"/>
        <v>0.5</v>
      </c>
      <c r="K211" s="4">
        <f t="shared" si="39"/>
        <v>26</v>
      </c>
      <c r="L211" s="4">
        <v>6</v>
      </c>
      <c r="M211" s="4">
        <v>7</v>
      </c>
      <c r="N211" s="4">
        <v>13</v>
      </c>
    </row>
    <row r="212" spans="1:14" x14ac:dyDescent="0.2">
      <c r="A212" s="4" t="s">
        <v>74</v>
      </c>
      <c r="B212" s="4">
        <v>227706</v>
      </c>
      <c r="C212" t="s">
        <v>244</v>
      </c>
      <c r="D212" s="4">
        <v>40</v>
      </c>
      <c r="E212" s="4">
        <v>9</v>
      </c>
      <c r="F212" s="7">
        <f t="shared" si="35"/>
        <v>0.22500000000000001</v>
      </c>
      <c r="G212" s="4">
        <v>0</v>
      </c>
      <c r="H212" s="7">
        <f t="shared" si="36"/>
        <v>0</v>
      </c>
      <c r="I212" s="4">
        <f t="shared" si="37"/>
        <v>9</v>
      </c>
      <c r="J212" s="7">
        <f t="shared" si="38"/>
        <v>0.22500000000000001</v>
      </c>
      <c r="K212" s="4">
        <f t="shared" si="39"/>
        <v>29</v>
      </c>
      <c r="L212" s="4">
        <v>8</v>
      </c>
      <c r="M212" s="4">
        <v>0</v>
      </c>
      <c r="N212" s="4">
        <v>21</v>
      </c>
    </row>
    <row r="213" spans="1:14" x14ac:dyDescent="0.2">
      <c r="A213" s="4" t="s">
        <v>77</v>
      </c>
      <c r="B213" s="4">
        <v>317654</v>
      </c>
      <c r="C213" t="s">
        <v>244</v>
      </c>
      <c r="D213" s="4">
        <v>106</v>
      </c>
      <c r="E213" s="4">
        <v>6</v>
      </c>
      <c r="F213" s="7">
        <f t="shared" si="35"/>
        <v>5.6603773584905662E-2</v>
      </c>
      <c r="G213" s="4">
        <v>0</v>
      </c>
      <c r="H213" s="7">
        <f t="shared" si="36"/>
        <v>0</v>
      </c>
      <c r="I213" s="4">
        <f t="shared" si="37"/>
        <v>6</v>
      </c>
      <c r="J213" s="7">
        <f t="shared" si="38"/>
        <v>5.6603773584905662E-2</v>
      </c>
      <c r="K213" s="4">
        <f t="shared" si="39"/>
        <v>61</v>
      </c>
      <c r="L213" s="4">
        <v>4</v>
      </c>
      <c r="M213" s="4">
        <v>0</v>
      </c>
      <c r="N213" s="4">
        <v>57</v>
      </c>
    </row>
    <row r="214" spans="1:14" x14ac:dyDescent="0.2">
      <c r="A214" s="4" t="s">
        <v>123</v>
      </c>
      <c r="B214" s="4">
        <v>357712</v>
      </c>
      <c r="C214" t="s">
        <v>244</v>
      </c>
      <c r="D214" s="4">
        <v>71</v>
      </c>
      <c r="E214" s="4">
        <v>13</v>
      </c>
      <c r="F214" s="7">
        <f t="shared" si="35"/>
        <v>0.18309859154929578</v>
      </c>
      <c r="G214" s="4">
        <v>4</v>
      </c>
      <c r="H214" s="7">
        <f t="shared" si="36"/>
        <v>5.6338028169014086E-2</v>
      </c>
      <c r="I214" s="4">
        <f t="shared" si="37"/>
        <v>17</v>
      </c>
      <c r="J214" s="7">
        <f t="shared" si="38"/>
        <v>0.23943661971830985</v>
      </c>
      <c r="K214" s="4">
        <f t="shared" si="39"/>
        <v>48</v>
      </c>
      <c r="L214" s="4">
        <v>11</v>
      </c>
      <c r="M214" s="4">
        <v>3</v>
      </c>
      <c r="N214" s="4">
        <v>34</v>
      </c>
    </row>
    <row r="215" spans="1:14" x14ac:dyDescent="0.2">
      <c r="A215" s="4" t="s">
        <v>126</v>
      </c>
      <c r="B215" s="4">
        <v>377714</v>
      </c>
      <c r="C215" t="s">
        <v>244</v>
      </c>
      <c r="D215" s="4">
        <v>162</v>
      </c>
      <c r="E215" s="4">
        <v>13</v>
      </c>
      <c r="F215" s="7">
        <f t="shared" si="35"/>
        <v>8.0246913580246909E-2</v>
      </c>
      <c r="G215" s="4">
        <v>8</v>
      </c>
      <c r="H215" s="7">
        <f t="shared" si="36"/>
        <v>4.9382716049382713E-2</v>
      </c>
      <c r="I215" s="4">
        <f t="shared" si="37"/>
        <v>21</v>
      </c>
      <c r="J215" s="7">
        <f t="shared" si="38"/>
        <v>0.12962962962962962</v>
      </c>
      <c r="K215" s="4">
        <f t="shared" si="39"/>
        <v>120</v>
      </c>
      <c r="L215" s="4">
        <v>8</v>
      </c>
      <c r="M215" s="4">
        <v>7</v>
      </c>
      <c r="N215" s="4">
        <v>105</v>
      </c>
    </row>
    <row r="216" spans="1:14" x14ac:dyDescent="0.2">
      <c r="A216" s="4" t="s">
        <v>65</v>
      </c>
      <c r="B216" s="4">
        <v>677674</v>
      </c>
      <c r="C216" t="s">
        <v>245</v>
      </c>
      <c r="D216" s="4">
        <v>260</v>
      </c>
      <c r="E216" s="4">
        <v>6</v>
      </c>
      <c r="F216" s="7">
        <f t="shared" si="35"/>
        <v>2.3076923076923078E-2</v>
      </c>
      <c r="G216" s="4">
        <v>0</v>
      </c>
      <c r="H216" s="7">
        <f t="shared" si="36"/>
        <v>0</v>
      </c>
      <c r="I216" s="4">
        <f t="shared" si="37"/>
        <v>6</v>
      </c>
      <c r="J216" s="7">
        <f t="shared" si="38"/>
        <v>2.3076923076923078E-2</v>
      </c>
      <c r="K216" s="4">
        <f t="shared" si="39"/>
        <v>67</v>
      </c>
      <c r="L216" s="4">
        <v>3</v>
      </c>
      <c r="M216" s="4">
        <v>0</v>
      </c>
      <c r="N216" s="4">
        <v>64</v>
      </c>
    </row>
    <row r="217" spans="1:14" x14ac:dyDescent="0.2">
      <c r="A217" s="4" t="s">
        <v>55</v>
      </c>
      <c r="B217" s="4">
        <v>207730</v>
      </c>
      <c r="C217" t="s">
        <v>246</v>
      </c>
      <c r="D217" s="4">
        <v>96</v>
      </c>
      <c r="E217" s="4">
        <v>8</v>
      </c>
      <c r="F217" s="7">
        <f t="shared" si="35"/>
        <v>8.3333333333333329E-2</v>
      </c>
      <c r="G217" s="4">
        <v>3</v>
      </c>
      <c r="H217" s="7">
        <f t="shared" si="36"/>
        <v>3.125E-2</v>
      </c>
      <c r="I217" s="4">
        <f t="shared" si="37"/>
        <v>11</v>
      </c>
      <c r="J217" s="7">
        <f t="shared" si="38"/>
        <v>0.11458333333333333</v>
      </c>
      <c r="K217" s="4">
        <f t="shared" si="39"/>
        <v>69</v>
      </c>
      <c r="L217" s="4">
        <v>7</v>
      </c>
      <c r="M217" s="4">
        <v>2</v>
      </c>
      <c r="N217" s="4">
        <v>60</v>
      </c>
    </row>
    <row r="218" spans="1:14" x14ac:dyDescent="0.2">
      <c r="A218" s="4" t="s">
        <v>14</v>
      </c>
      <c r="B218" s="4">
        <v>407733</v>
      </c>
      <c r="C218" t="s">
        <v>247</v>
      </c>
      <c r="D218" s="4">
        <v>175</v>
      </c>
      <c r="E218" s="4">
        <v>9</v>
      </c>
      <c r="F218" s="7">
        <f t="shared" si="35"/>
        <v>5.1428571428571428E-2</v>
      </c>
      <c r="G218" s="4">
        <v>1</v>
      </c>
      <c r="H218" s="7">
        <f t="shared" si="36"/>
        <v>5.7142857142857143E-3</v>
      </c>
      <c r="I218" s="4">
        <f t="shared" si="37"/>
        <v>10</v>
      </c>
      <c r="J218" s="7">
        <f t="shared" si="38"/>
        <v>5.7142857142857141E-2</v>
      </c>
      <c r="K218" s="4">
        <f t="shared" si="39"/>
        <v>98</v>
      </c>
      <c r="L218" s="4">
        <v>7</v>
      </c>
      <c r="M218" s="4">
        <v>1</v>
      </c>
      <c r="N218" s="4">
        <v>90</v>
      </c>
    </row>
    <row r="219" spans="1:14" x14ac:dyDescent="0.2">
      <c r="A219" s="4" t="s">
        <v>14</v>
      </c>
      <c r="B219" s="4">
        <v>407735</v>
      </c>
      <c r="C219" t="s">
        <v>248</v>
      </c>
      <c r="D219" s="4">
        <v>274</v>
      </c>
      <c r="E219" s="4">
        <v>57</v>
      </c>
      <c r="F219" s="7">
        <f t="shared" si="35"/>
        <v>0.20802919708029197</v>
      </c>
      <c r="G219" s="4">
        <v>8</v>
      </c>
      <c r="H219" s="7">
        <f t="shared" si="36"/>
        <v>2.9197080291970802E-2</v>
      </c>
      <c r="I219" s="4">
        <f t="shared" si="37"/>
        <v>65</v>
      </c>
      <c r="J219" s="7">
        <f t="shared" si="38"/>
        <v>0.23722627737226276</v>
      </c>
      <c r="K219" s="4">
        <f t="shared" si="39"/>
        <v>56</v>
      </c>
      <c r="L219" s="4">
        <v>32</v>
      </c>
      <c r="M219" s="4">
        <v>2</v>
      </c>
      <c r="N219" s="4">
        <v>22</v>
      </c>
    </row>
    <row r="220" spans="1:14" x14ac:dyDescent="0.2">
      <c r="A220" s="4" t="s">
        <v>147</v>
      </c>
      <c r="B220" s="4">
        <v>417782</v>
      </c>
      <c r="C220" t="s">
        <v>249</v>
      </c>
      <c r="D220" s="4">
        <v>135</v>
      </c>
      <c r="E220" s="4">
        <v>16</v>
      </c>
      <c r="F220" s="7">
        <f t="shared" ref="F220:F251" si="40">E220/D220</f>
        <v>0.11851851851851852</v>
      </c>
      <c r="G220" s="4">
        <v>5</v>
      </c>
      <c r="H220" s="7">
        <f t="shared" ref="H220:H251" si="41">G220/D220</f>
        <v>3.7037037037037035E-2</v>
      </c>
      <c r="I220" s="4">
        <f t="shared" ref="I220:I251" si="42">E220+G220</f>
        <v>21</v>
      </c>
      <c r="J220" s="7">
        <f t="shared" ref="J220:J251" si="43">(E220+G220)/D220</f>
        <v>0.15555555555555556</v>
      </c>
      <c r="K220" s="4">
        <f t="shared" ref="K220:K251" si="44">L220+M220+N220</f>
        <v>86</v>
      </c>
      <c r="L220" s="4">
        <v>11</v>
      </c>
      <c r="M220" s="4">
        <v>3</v>
      </c>
      <c r="N220" s="4">
        <v>72</v>
      </c>
    </row>
    <row r="221" spans="1:14" x14ac:dyDescent="0.2">
      <c r="A221" s="4" t="s">
        <v>250</v>
      </c>
      <c r="B221" s="4">
        <v>297784</v>
      </c>
      <c r="C221" t="s">
        <v>251</v>
      </c>
      <c r="D221" s="4">
        <v>146</v>
      </c>
      <c r="E221" s="4">
        <v>10</v>
      </c>
      <c r="F221" s="7">
        <f t="shared" si="40"/>
        <v>6.8493150684931503E-2</v>
      </c>
      <c r="G221" s="4">
        <v>7</v>
      </c>
      <c r="H221" s="7">
        <f t="shared" si="41"/>
        <v>4.7945205479452052E-2</v>
      </c>
      <c r="I221" s="4">
        <f t="shared" si="42"/>
        <v>17</v>
      </c>
      <c r="J221" s="7">
        <f t="shared" si="43"/>
        <v>0.11643835616438356</v>
      </c>
      <c r="K221" s="4">
        <f t="shared" si="44"/>
        <v>110</v>
      </c>
      <c r="L221" s="4">
        <v>9</v>
      </c>
      <c r="M221" s="4">
        <v>7</v>
      </c>
      <c r="N221" s="4">
        <v>94</v>
      </c>
    </row>
    <row r="222" spans="1:14" x14ac:dyDescent="0.2">
      <c r="A222" s="4" t="s">
        <v>70</v>
      </c>
      <c r="B222" s="4">
        <v>57820</v>
      </c>
      <c r="C222" t="s">
        <v>252</v>
      </c>
      <c r="D222" s="4">
        <v>93</v>
      </c>
      <c r="E222" s="4">
        <v>16</v>
      </c>
      <c r="F222" s="7">
        <f t="shared" si="40"/>
        <v>0.17204301075268819</v>
      </c>
      <c r="G222" s="4">
        <v>9</v>
      </c>
      <c r="H222" s="7">
        <f t="shared" si="41"/>
        <v>9.6774193548387094E-2</v>
      </c>
      <c r="I222" s="4">
        <f t="shared" si="42"/>
        <v>25</v>
      </c>
      <c r="J222" s="7">
        <f t="shared" si="43"/>
        <v>0.26881720430107525</v>
      </c>
      <c r="K222" s="4">
        <f t="shared" si="44"/>
        <v>41</v>
      </c>
      <c r="L222" s="4">
        <v>12</v>
      </c>
      <c r="M222" s="4">
        <v>4</v>
      </c>
      <c r="N222" s="4">
        <v>25</v>
      </c>
    </row>
    <row r="223" spans="1:14" x14ac:dyDescent="0.2">
      <c r="A223" s="4" t="s">
        <v>222</v>
      </c>
      <c r="B223" s="4">
        <v>457817</v>
      </c>
      <c r="C223" t="s">
        <v>252</v>
      </c>
      <c r="D223" s="4">
        <v>309</v>
      </c>
      <c r="E223" s="4">
        <v>19</v>
      </c>
      <c r="F223" s="7">
        <f t="shared" si="40"/>
        <v>6.1488673139158574E-2</v>
      </c>
      <c r="G223" s="4">
        <v>6</v>
      </c>
      <c r="H223" s="7">
        <f t="shared" si="41"/>
        <v>1.9417475728155338E-2</v>
      </c>
      <c r="I223" s="4">
        <f t="shared" si="42"/>
        <v>25</v>
      </c>
      <c r="J223" s="7">
        <f t="shared" si="43"/>
        <v>8.0906148867313912E-2</v>
      </c>
      <c r="K223" s="4">
        <f t="shared" si="44"/>
        <v>83</v>
      </c>
      <c r="L223" s="4">
        <v>5</v>
      </c>
      <c r="M223" s="4">
        <v>3</v>
      </c>
      <c r="N223" s="4">
        <v>75</v>
      </c>
    </row>
    <row r="224" spans="1:14" x14ac:dyDescent="0.2">
      <c r="A224" s="4" t="s">
        <v>59</v>
      </c>
      <c r="B224" s="4">
        <v>497803</v>
      </c>
      <c r="C224" t="s">
        <v>252</v>
      </c>
      <c r="D224" s="4">
        <v>136</v>
      </c>
      <c r="E224" s="4">
        <v>20</v>
      </c>
      <c r="F224" s="7">
        <f t="shared" si="40"/>
        <v>0.14705882352941177</v>
      </c>
      <c r="G224" s="4">
        <v>9</v>
      </c>
      <c r="H224" s="7">
        <f t="shared" si="41"/>
        <v>6.6176470588235295E-2</v>
      </c>
      <c r="I224" s="4">
        <f t="shared" si="42"/>
        <v>29</v>
      </c>
      <c r="J224" s="7">
        <f t="shared" si="43"/>
        <v>0.21323529411764705</v>
      </c>
      <c r="K224" s="4">
        <f t="shared" si="44"/>
        <v>69</v>
      </c>
      <c r="L224" s="4">
        <v>16</v>
      </c>
      <c r="M224" s="4">
        <v>4</v>
      </c>
      <c r="N224" s="4">
        <v>49</v>
      </c>
    </row>
    <row r="225" spans="1:14" x14ac:dyDescent="0.2">
      <c r="A225" s="4" t="s">
        <v>108</v>
      </c>
      <c r="B225" s="4">
        <v>587850</v>
      </c>
      <c r="C225" t="s">
        <v>252</v>
      </c>
      <c r="D225" s="4">
        <v>221</v>
      </c>
      <c r="E225" s="4">
        <v>18</v>
      </c>
      <c r="F225" s="7">
        <f t="shared" si="40"/>
        <v>8.1447963800904979E-2</v>
      </c>
      <c r="G225" s="4">
        <v>2</v>
      </c>
      <c r="H225" s="7">
        <f t="shared" si="41"/>
        <v>9.0497737556561094E-3</v>
      </c>
      <c r="I225" s="4">
        <f t="shared" si="42"/>
        <v>20</v>
      </c>
      <c r="J225" s="7">
        <f t="shared" si="43"/>
        <v>9.0497737556561084E-2</v>
      </c>
      <c r="K225" s="4">
        <f t="shared" si="44"/>
        <v>108</v>
      </c>
      <c r="L225" s="4">
        <v>11</v>
      </c>
      <c r="M225" s="4">
        <v>1</v>
      </c>
      <c r="N225" s="4">
        <v>96</v>
      </c>
    </row>
    <row r="226" spans="1:14" x14ac:dyDescent="0.2">
      <c r="A226" s="4" t="s">
        <v>28</v>
      </c>
      <c r="B226" s="4">
        <v>597822</v>
      </c>
      <c r="C226" t="s">
        <v>252</v>
      </c>
      <c r="D226" s="4">
        <v>59</v>
      </c>
      <c r="E226" s="4">
        <v>22</v>
      </c>
      <c r="F226" s="7">
        <f t="shared" si="40"/>
        <v>0.3728813559322034</v>
      </c>
      <c r="G226" s="4">
        <v>7</v>
      </c>
      <c r="H226" s="7">
        <f t="shared" si="41"/>
        <v>0.11864406779661017</v>
      </c>
      <c r="I226" s="4">
        <f t="shared" si="42"/>
        <v>29</v>
      </c>
      <c r="J226" s="7">
        <f t="shared" si="43"/>
        <v>0.49152542372881358</v>
      </c>
      <c r="K226" s="4">
        <f t="shared" si="44"/>
        <v>22</v>
      </c>
      <c r="L226" s="4">
        <v>13</v>
      </c>
      <c r="M226" s="4">
        <v>3</v>
      </c>
      <c r="N226" s="4">
        <v>6</v>
      </c>
    </row>
    <row r="227" spans="1:14" x14ac:dyDescent="0.2">
      <c r="A227" s="4" t="s">
        <v>53</v>
      </c>
      <c r="B227" s="4">
        <v>687821</v>
      </c>
      <c r="C227" t="s">
        <v>252</v>
      </c>
      <c r="D227" s="4">
        <v>90</v>
      </c>
      <c r="E227" s="4">
        <v>14</v>
      </c>
      <c r="F227" s="7">
        <f t="shared" si="40"/>
        <v>0.15555555555555556</v>
      </c>
      <c r="G227" s="4">
        <v>15</v>
      </c>
      <c r="H227" s="7">
        <f t="shared" si="41"/>
        <v>0.16666666666666666</v>
      </c>
      <c r="I227" s="4">
        <f t="shared" si="42"/>
        <v>29</v>
      </c>
      <c r="J227" s="7">
        <f t="shared" si="43"/>
        <v>0.32222222222222224</v>
      </c>
      <c r="K227" s="4">
        <f t="shared" si="44"/>
        <v>47</v>
      </c>
      <c r="L227" s="4">
        <v>6</v>
      </c>
      <c r="M227" s="4">
        <v>8</v>
      </c>
      <c r="N227" s="4">
        <v>33</v>
      </c>
    </row>
    <row r="228" spans="1:14" x14ac:dyDescent="0.2">
      <c r="A228" s="4" t="s">
        <v>126</v>
      </c>
      <c r="B228" s="4">
        <v>377826</v>
      </c>
      <c r="C228" t="s">
        <v>253</v>
      </c>
      <c r="D228" s="4">
        <v>34</v>
      </c>
      <c r="E228" s="4">
        <v>3</v>
      </c>
      <c r="F228" s="7">
        <f t="shared" si="40"/>
        <v>8.8235294117647065E-2</v>
      </c>
      <c r="G228" s="4">
        <v>3</v>
      </c>
      <c r="H228" s="7">
        <f t="shared" si="41"/>
        <v>8.8235294117647065E-2</v>
      </c>
      <c r="I228" s="4">
        <f t="shared" si="42"/>
        <v>6</v>
      </c>
      <c r="J228" s="7">
        <f t="shared" si="43"/>
        <v>0.17647058823529413</v>
      </c>
      <c r="K228" s="4">
        <f t="shared" si="44"/>
        <v>18</v>
      </c>
      <c r="L228" s="4">
        <v>2</v>
      </c>
      <c r="M228" s="4">
        <v>2</v>
      </c>
      <c r="N228" s="4">
        <v>14</v>
      </c>
    </row>
    <row r="229" spans="1:14" x14ac:dyDescent="0.2">
      <c r="A229" s="4" t="s">
        <v>114</v>
      </c>
      <c r="B229" s="4">
        <v>97823</v>
      </c>
      <c r="C229" t="s">
        <v>254</v>
      </c>
      <c r="D229" s="4">
        <v>112</v>
      </c>
      <c r="E229" s="4">
        <v>12</v>
      </c>
      <c r="F229" s="7">
        <f t="shared" si="40"/>
        <v>0.10714285714285714</v>
      </c>
      <c r="G229" s="4">
        <v>11</v>
      </c>
      <c r="H229" s="7">
        <f t="shared" si="41"/>
        <v>9.8214285714285712E-2</v>
      </c>
      <c r="I229" s="4">
        <f t="shared" si="42"/>
        <v>23</v>
      </c>
      <c r="J229" s="7">
        <f t="shared" si="43"/>
        <v>0.20535714285714285</v>
      </c>
      <c r="K229" s="4">
        <f t="shared" si="44"/>
        <v>92</v>
      </c>
      <c r="L229" s="4">
        <v>8</v>
      </c>
      <c r="M229" s="4">
        <v>8</v>
      </c>
      <c r="N229" s="4">
        <v>76</v>
      </c>
    </row>
    <row r="230" spans="1:14" x14ac:dyDescent="0.2">
      <c r="A230" s="4" t="s">
        <v>147</v>
      </c>
      <c r="B230" s="4">
        <v>417815</v>
      </c>
      <c r="C230" t="s">
        <v>255</v>
      </c>
      <c r="D230" s="4">
        <v>105</v>
      </c>
      <c r="E230" s="4">
        <v>7</v>
      </c>
      <c r="F230" s="7">
        <f t="shared" si="40"/>
        <v>6.6666666666666666E-2</v>
      </c>
      <c r="G230" s="4">
        <v>10</v>
      </c>
      <c r="H230" s="7">
        <f t="shared" si="41"/>
        <v>9.5238095238095233E-2</v>
      </c>
      <c r="I230" s="4">
        <f t="shared" si="42"/>
        <v>17</v>
      </c>
      <c r="J230" s="7">
        <f t="shared" si="43"/>
        <v>0.16190476190476191</v>
      </c>
      <c r="K230" s="4">
        <f t="shared" si="44"/>
        <v>67</v>
      </c>
      <c r="L230" s="4">
        <v>6</v>
      </c>
      <c r="M230" s="4">
        <v>9</v>
      </c>
      <c r="N230" s="4">
        <v>52</v>
      </c>
    </row>
    <row r="231" spans="1:14" x14ac:dyDescent="0.2">
      <c r="A231" s="4" t="s">
        <v>19</v>
      </c>
      <c r="B231" s="4">
        <v>327858</v>
      </c>
      <c r="C231" t="s">
        <v>256</v>
      </c>
      <c r="D231" s="4">
        <v>184</v>
      </c>
      <c r="E231" s="4">
        <v>16</v>
      </c>
      <c r="F231" s="7">
        <f t="shared" si="40"/>
        <v>8.6956521739130432E-2</v>
      </c>
      <c r="G231" s="4">
        <v>13</v>
      </c>
      <c r="H231" s="7">
        <f t="shared" si="41"/>
        <v>7.0652173913043473E-2</v>
      </c>
      <c r="I231" s="4">
        <f t="shared" si="42"/>
        <v>29</v>
      </c>
      <c r="J231" s="7">
        <f t="shared" si="43"/>
        <v>0.15760869565217392</v>
      </c>
      <c r="K231" s="4">
        <f t="shared" si="44"/>
        <v>87</v>
      </c>
      <c r="L231" s="4">
        <v>13</v>
      </c>
      <c r="M231" s="4">
        <v>6</v>
      </c>
      <c r="N231" s="4">
        <v>68</v>
      </c>
    </row>
    <row r="232" spans="1:14" x14ac:dyDescent="0.2">
      <c r="A232" s="4" t="s">
        <v>82</v>
      </c>
      <c r="B232" s="4">
        <v>447801</v>
      </c>
      <c r="C232" t="s">
        <v>256</v>
      </c>
      <c r="D232" s="4">
        <v>109</v>
      </c>
      <c r="E232" s="4">
        <v>36</v>
      </c>
      <c r="F232" s="7">
        <f t="shared" si="40"/>
        <v>0.33027522935779818</v>
      </c>
      <c r="G232" s="4">
        <v>5</v>
      </c>
      <c r="H232" s="7">
        <f t="shared" si="41"/>
        <v>4.5871559633027525E-2</v>
      </c>
      <c r="I232" s="4">
        <f t="shared" si="42"/>
        <v>41</v>
      </c>
      <c r="J232" s="7">
        <f t="shared" si="43"/>
        <v>0.37614678899082571</v>
      </c>
      <c r="K232" s="4">
        <f t="shared" si="44"/>
        <v>88</v>
      </c>
      <c r="L232" s="4">
        <v>35</v>
      </c>
      <c r="M232" s="4">
        <v>3</v>
      </c>
      <c r="N232" s="4">
        <v>50</v>
      </c>
    </row>
    <row r="233" spans="1:14" x14ac:dyDescent="0.2">
      <c r="A233" s="4" t="s">
        <v>257</v>
      </c>
      <c r="B233" s="4">
        <v>537804</v>
      </c>
      <c r="C233" t="s">
        <v>256</v>
      </c>
      <c r="D233" s="4">
        <v>208</v>
      </c>
      <c r="E233" s="4">
        <v>21</v>
      </c>
      <c r="F233" s="7">
        <f t="shared" si="40"/>
        <v>0.10096153846153846</v>
      </c>
      <c r="G233" s="4">
        <v>10</v>
      </c>
      <c r="H233" s="7">
        <f t="shared" si="41"/>
        <v>4.807692307692308E-2</v>
      </c>
      <c r="I233" s="4">
        <f t="shared" si="42"/>
        <v>31</v>
      </c>
      <c r="J233" s="7">
        <f t="shared" si="43"/>
        <v>0.14903846153846154</v>
      </c>
      <c r="K233" s="4">
        <f t="shared" si="44"/>
        <v>128</v>
      </c>
      <c r="L233" s="4">
        <v>17</v>
      </c>
      <c r="M233" s="4">
        <v>8</v>
      </c>
      <c r="N233" s="4">
        <v>103</v>
      </c>
    </row>
    <row r="234" spans="1:14" x14ac:dyDescent="0.2">
      <c r="A234" s="4" t="s">
        <v>53</v>
      </c>
      <c r="B234" s="4">
        <v>687842</v>
      </c>
      <c r="C234" t="s">
        <v>258</v>
      </c>
      <c r="D234" s="4">
        <v>101</v>
      </c>
      <c r="E234" s="4">
        <v>22</v>
      </c>
      <c r="F234" s="7">
        <f t="shared" si="40"/>
        <v>0.21782178217821782</v>
      </c>
      <c r="G234" s="4">
        <v>6</v>
      </c>
      <c r="H234" s="7">
        <f t="shared" si="41"/>
        <v>5.9405940594059403E-2</v>
      </c>
      <c r="I234" s="4">
        <f t="shared" si="42"/>
        <v>28</v>
      </c>
      <c r="J234" s="7">
        <f t="shared" si="43"/>
        <v>0.27722772277227725</v>
      </c>
      <c r="K234" s="4">
        <f t="shared" si="44"/>
        <v>69</v>
      </c>
      <c r="L234" s="4">
        <v>15</v>
      </c>
      <c r="M234" s="4">
        <v>2</v>
      </c>
      <c r="N234" s="4">
        <v>52</v>
      </c>
    </row>
    <row r="235" spans="1:14" x14ac:dyDescent="0.2">
      <c r="A235" s="4" t="s">
        <v>14</v>
      </c>
      <c r="B235" s="4">
        <v>407834</v>
      </c>
      <c r="C235" t="s">
        <v>259</v>
      </c>
      <c r="D235" s="4">
        <v>146</v>
      </c>
      <c r="E235" s="4">
        <v>146</v>
      </c>
      <c r="F235" s="7">
        <f t="shared" si="40"/>
        <v>1</v>
      </c>
      <c r="G235" s="4">
        <v>0</v>
      </c>
      <c r="H235" s="7">
        <f t="shared" si="41"/>
        <v>0</v>
      </c>
      <c r="I235" s="4">
        <f t="shared" si="42"/>
        <v>146</v>
      </c>
      <c r="J235" s="7">
        <f t="shared" si="43"/>
        <v>1</v>
      </c>
      <c r="K235" s="4">
        <f t="shared" si="44"/>
        <v>129</v>
      </c>
      <c r="L235" s="4">
        <v>129</v>
      </c>
      <c r="M235" s="4">
        <v>0</v>
      </c>
      <c r="N235" s="4">
        <v>0</v>
      </c>
    </row>
    <row r="236" spans="1:14" x14ac:dyDescent="0.2">
      <c r="A236" s="4" t="s">
        <v>55</v>
      </c>
      <c r="B236" s="4">
        <v>207832</v>
      </c>
      <c r="C236" t="s">
        <v>260</v>
      </c>
      <c r="D236" s="4">
        <v>158</v>
      </c>
      <c r="E236" s="4">
        <v>28</v>
      </c>
      <c r="F236" s="7">
        <f t="shared" si="40"/>
        <v>0.17721518987341772</v>
      </c>
      <c r="G236" s="4">
        <v>15</v>
      </c>
      <c r="H236" s="7">
        <f t="shared" si="41"/>
        <v>9.49367088607595E-2</v>
      </c>
      <c r="I236" s="4">
        <f t="shared" si="42"/>
        <v>43</v>
      </c>
      <c r="J236" s="7">
        <f t="shared" si="43"/>
        <v>0.27215189873417722</v>
      </c>
      <c r="K236" s="4">
        <f t="shared" si="44"/>
        <v>113</v>
      </c>
      <c r="L236" s="4">
        <v>20</v>
      </c>
      <c r="M236" s="4">
        <v>10</v>
      </c>
      <c r="N236" s="4">
        <v>83</v>
      </c>
    </row>
    <row r="237" spans="1:14" x14ac:dyDescent="0.2">
      <c r="A237" s="4" t="s">
        <v>14</v>
      </c>
      <c r="B237" s="4">
        <v>407038</v>
      </c>
      <c r="C237" t="s">
        <v>261</v>
      </c>
      <c r="D237" s="4">
        <v>139</v>
      </c>
      <c r="E237" s="4">
        <v>139</v>
      </c>
      <c r="F237" s="7">
        <f t="shared" si="40"/>
        <v>1</v>
      </c>
      <c r="G237" s="4">
        <v>0</v>
      </c>
      <c r="H237" s="7">
        <f t="shared" si="41"/>
        <v>0</v>
      </c>
      <c r="I237" s="4">
        <f t="shared" si="42"/>
        <v>139</v>
      </c>
      <c r="J237" s="7">
        <f t="shared" si="43"/>
        <v>1</v>
      </c>
      <c r="K237" s="4">
        <f t="shared" si="44"/>
        <v>119</v>
      </c>
      <c r="L237" s="4">
        <v>119</v>
      </c>
      <c r="M237" s="4">
        <v>0</v>
      </c>
      <c r="N237" s="4">
        <v>0</v>
      </c>
    </row>
    <row r="238" spans="1:14" x14ac:dyDescent="0.2">
      <c r="A238" s="4" t="s">
        <v>14</v>
      </c>
      <c r="B238" s="4">
        <v>407096</v>
      </c>
      <c r="C238" t="s">
        <v>262</v>
      </c>
      <c r="D238" s="4">
        <v>365</v>
      </c>
      <c r="E238" s="4">
        <v>365</v>
      </c>
      <c r="F238" s="7">
        <f t="shared" si="40"/>
        <v>1</v>
      </c>
      <c r="G238" s="4">
        <v>0</v>
      </c>
      <c r="H238" s="7">
        <f t="shared" si="41"/>
        <v>0</v>
      </c>
      <c r="I238" s="4">
        <f t="shared" si="42"/>
        <v>365</v>
      </c>
      <c r="J238" s="7">
        <f t="shared" si="43"/>
        <v>1</v>
      </c>
      <c r="K238" s="4">
        <f t="shared" si="44"/>
        <v>329</v>
      </c>
      <c r="L238" s="4">
        <v>329</v>
      </c>
      <c r="M238" s="4">
        <v>0</v>
      </c>
      <c r="N238" s="4">
        <v>0</v>
      </c>
    </row>
    <row r="239" spans="1:14" x14ac:dyDescent="0.2">
      <c r="A239" s="4" t="s">
        <v>90</v>
      </c>
      <c r="B239" s="4">
        <v>517864</v>
      </c>
      <c r="C239" t="s">
        <v>263</v>
      </c>
      <c r="D239" s="4">
        <v>149</v>
      </c>
      <c r="E239" s="4">
        <v>9</v>
      </c>
      <c r="F239" s="7">
        <f t="shared" si="40"/>
        <v>6.0402684563758392E-2</v>
      </c>
      <c r="G239" s="4">
        <v>0</v>
      </c>
      <c r="H239" s="7">
        <f t="shared" si="41"/>
        <v>0</v>
      </c>
      <c r="I239" s="4">
        <f t="shared" si="42"/>
        <v>9</v>
      </c>
      <c r="J239" s="7">
        <f t="shared" si="43"/>
        <v>6.0402684563758392E-2</v>
      </c>
      <c r="K239" s="4">
        <f t="shared" si="44"/>
        <v>79</v>
      </c>
      <c r="L239" s="4">
        <v>7</v>
      </c>
      <c r="M239" s="4">
        <v>0</v>
      </c>
      <c r="N239" s="4">
        <v>72</v>
      </c>
    </row>
    <row r="240" spans="1:14" x14ac:dyDescent="0.2">
      <c r="A240" s="4" t="s">
        <v>14</v>
      </c>
      <c r="B240" s="4">
        <v>407869</v>
      </c>
      <c r="C240" t="s">
        <v>264</v>
      </c>
      <c r="D240" s="4">
        <v>289</v>
      </c>
      <c r="E240" s="4">
        <v>17</v>
      </c>
      <c r="F240" s="7">
        <f t="shared" si="40"/>
        <v>5.8823529411764705E-2</v>
      </c>
      <c r="G240" s="4">
        <v>2</v>
      </c>
      <c r="H240" s="7">
        <f t="shared" si="41"/>
        <v>6.920415224913495E-3</v>
      </c>
      <c r="I240" s="4">
        <f t="shared" si="42"/>
        <v>19</v>
      </c>
      <c r="J240" s="7">
        <f t="shared" si="43"/>
        <v>6.5743944636678195E-2</v>
      </c>
      <c r="K240" s="4">
        <f t="shared" si="44"/>
        <v>107</v>
      </c>
      <c r="L240" s="4">
        <v>13</v>
      </c>
      <c r="M240" s="4">
        <v>2</v>
      </c>
      <c r="N240" s="4">
        <v>92</v>
      </c>
    </row>
    <row r="241" spans="1:14" x14ac:dyDescent="0.2">
      <c r="A241" s="4" t="s">
        <v>14</v>
      </c>
      <c r="B241" s="4">
        <v>407875</v>
      </c>
      <c r="C241" t="s">
        <v>265</v>
      </c>
      <c r="D241" s="4">
        <v>282</v>
      </c>
      <c r="E241" s="4">
        <v>179</v>
      </c>
      <c r="F241" s="7">
        <f t="shared" si="40"/>
        <v>0.63475177304964536</v>
      </c>
      <c r="G241" s="4">
        <v>30</v>
      </c>
      <c r="H241" s="7">
        <f t="shared" si="41"/>
        <v>0.10638297872340426</v>
      </c>
      <c r="I241" s="4">
        <f t="shared" si="42"/>
        <v>209</v>
      </c>
      <c r="J241" s="7">
        <f t="shared" si="43"/>
        <v>0.74113475177304966</v>
      </c>
      <c r="K241" s="4">
        <f t="shared" si="44"/>
        <v>201</v>
      </c>
      <c r="L241" s="4">
        <v>144</v>
      </c>
      <c r="M241" s="4">
        <v>17</v>
      </c>
      <c r="N241" s="4">
        <v>40</v>
      </c>
    </row>
    <row r="242" spans="1:14" x14ac:dyDescent="0.2">
      <c r="A242" s="4" t="s">
        <v>74</v>
      </c>
      <c r="B242" s="4">
        <v>227879</v>
      </c>
      <c r="C242" t="s">
        <v>266</v>
      </c>
      <c r="D242" s="4">
        <v>127</v>
      </c>
      <c r="E242" s="4">
        <v>24</v>
      </c>
      <c r="F242" s="7">
        <f t="shared" si="40"/>
        <v>0.1889763779527559</v>
      </c>
      <c r="G242" s="4">
        <v>4</v>
      </c>
      <c r="H242" s="7">
        <f t="shared" si="41"/>
        <v>3.1496062992125984E-2</v>
      </c>
      <c r="I242" s="4">
        <f t="shared" si="42"/>
        <v>28</v>
      </c>
      <c r="J242" s="7">
        <f t="shared" si="43"/>
        <v>0.22047244094488189</v>
      </c>
      <c r="K242" s="4">
        <f t="shared" si="44"/>
        <v>105</v>
      </c>
      <c r="L242" s="4">
        <v>21</v>
      </c>
      <c r="M242" s="4">
        <v>4</v>
      </c>
      <c r="N242" s="4">
        <v>80</v>
      </c>
    </row>
    <row r="243" spans="1:14" x14ac:dyDescent="0.2">
      <c r="A243" s="4" t="s">
        <v>53</v>
      </c>
      <c r="B243" s="4">
        <v>687881</v>
      </c>
      <c r="C243" t="s">
        <v>266</v>
      </c>
      <c r="D243" s="4">
        <v>63</v>
      </c>
      <c r="E243" s="4">
        <v>12</v>
      </c>
      <c r="F243" s="7">
        <f t="shared" si="40"/>
        <v>0.19047619047619047</v>
      </c>
      <c r="G243" s="4">
        <v>1</v>
      </c>
      <c r="H243" s="7">
        <f t="shared" si="41"/>
        <v>1.5873015873015872E-2</v>
      </c>
      <c r="I243" s="4">
        <f t="shared" si="42"/>
        <v>13</v>
      </c>
      <c r="J243" s="7">
        <f t="shared" si="43"/>
        <v>0.20634920634920634</v>
      </c>
      <c r="K243" s="4">
        <f t="shared" si="44"/>
        <v>34</v>
      </c>
      <c r="L243" s="4">
        <v>9</v>
      </c>
      <c r="M243" s="4">
        <v>0</v>
      </c>
      <c r="N243" s="4">
        <v>25</v>
      </c>
    </row>
    <row r="244" spans="1:14" x14ac:dyDescent="0.2">
      <c r="A244" s="4" t="s">
        <v>14</v>
      </c>
      <c r="B244" s="4">
        <v>407886</v>
      </c>
      <c r="C244" t="s">
        <v>267</v>
      </c>
      <c r="D244" s="4">
        <v>358</v>
      </c>
      <c r="E244" s="4">
        <v>134</v>
      </c>
      <c r="F244" s="7">
        <f t="shared" si="40"/>
        <v>0.37430167597765363</v>
      </c>
      <c r="G244" s="4">
        <v>24</v>
      </c>
      <c r="H244" s="7">
        <f t="shared" si="41"/>
        <v>6.7039106145251395E-2</v>
      </c>
      <c r="I244" s="4">
        <f t="shared" si="42"/>
        <v>158</v>
      </c>
      <c r="J244" s="7">
        <f t="shared" si="43"/>
        <v>0.44134078212290501</v>
      </c>
      <c r="K244" s="4">
        <f t="shared" si="44"/>
        <v>158</v>
      </c>
      <c r="L244" s="4">
        <v>74</v>
      </c>
      <c r="M244" s="4">
        <v>14</v>
      </c>
      <c r="N244" s="4">
        <v>70</v>
      </c>
    </row>
    <row r="245" spans="1:14" x14ac:dyDescent="0.2">
      <c r="A245" s="4" t="s">
        <v>212</v>
      </c>
      <c r="B245" s="4">
        <v>147899</v>
      </c>
      <c r="C245" t="s">
        <v>268</v>
      </c>
      <c r="D245" s="4">
        <v>128</v>
      </c>
      <c r="E245" s="4">
        <v>32</v>
      </c>
      <c r="F245" s="7">
        <f t="shared" si="40"/>
        <v>0.25</v>
      </c>
      <c r="G245" s="4">
        <v>16</v>
      </c>
      <c r="H245" s="7">
        <f t="shared" si="41"/>
        <v>0.125</v>
      </c>
      <c r="I245" s="4">
        <f t="shared" si="42"/>
        <v>48</v>
      </c>
      <c r="J245" s="7">
        <f t="shared" si="43"/>
        <v>0.375</v>
      </c>
      <c r="K245" s="4">
        <f t="shared" si="44"/>
        <v>86</v>
      </c>
      <c r="L245" s="4">
        <v>25</v>
      </c>
      <c r="M245" s="4">
        <v>8</v>
      </c>
      <c r="N245" s="4">
        <v>53</v>
      </c>
    </row>
    <row r="246" spans="1:14" x14ac:dyDescent="0.2">
      <c r="A246" s="4" t="s">
        <v>14</v>
      </c>
      <c r="B246" s="4">
        <v>407924</v>
      </c>
      <c r="C246" t="s">
        <v>269</v>
      </c>
      <c r="D246" s="4">
        <v>223</v>
      </c>
      <c r="E246" s="4">
        <v>65</v>
      </c>
      <c r="F246" s="7">
        <f t="shared" si="40"/>
        <v>0.2914798206278027</v>
      </c>
      <c r="G246" s="4">
        <v>22</v>
      </c>
      <c r="H246" s="7">
        <f t="shared" si="41"/>
        <v>9.8654708520179366E-2</v>
      </c>
      <c r="I246" s="4">
        <f t="shared" si="42"/>
        <v>87</v>
      </c>
      <c r="J246" s="7">
        <f t="shared" si="43"/>
        <v>0.39013452914798208</v>
      </c>
      <c r="K246" s="4">
        <f t="shared" si="44"/>
        <v>134</v>
      </c>
      <c r="L246" s="4">
        <v>50</v>
      </c>
      <c r="M246" s="4">
        <v>15</v>
      </c>
      <c r="N246" s="4">
        <v>69</v>
      </c>
    </row>
    <row r="247" spans="1:14" x14ac:dyDescent="0.2">
      <c r="A247" s="4" t="s">
        <v>14</v>
      </c>
      <c r="B247" s="4">
        <v>407370</v>
      </c>
      <c r="C247" t="s">
        <v>270</v>
      </c>
      <c r="D247" s="4">
        <v>204</v>
      </c>
      <c r="E247" s="4">
        <v>139</v>
      </c>
      <c r="F247" s="7">
        <f t="shared" si="40"/>
        <v>0.68137254901960786</v>
      </c>
      <c r="G247" s="4">
        <v>25</v>
      </c>
      <c r="H247" s="7">
        <f t="shared" si="41"/>
        <v>0.12254901960784313</v>
      </c>
      <c r="I247" s="4">
        <f t="shared" si="42"/>
        <v>164</v>
      </c>
      <c r="J247" s="7">
        <f t="shared" si="43"/>
        <v>0.80392156862745101</v>
      </c>
      <c r="K247" s="4">
        <f t="shared" si="44"/>
        <v>154</v>
      </c>
      <c r="L247" s="4">
        <v>119</v>
      </c>
      <c r="M247" s="4">
        <v>17</v>
      </c>
      <c r="N247" s="4">
        <v>18</v>
      </c>
    </row>
    <row r="248" spans="1:14" x14ac:dyDescent="0.2">
      <c r="A248" s="4" t="s">
        <v>213</v>
      </c>
      <c r="B248" s="4">
        <v>107949</v>
      </c>
      <c r="C248" t="s">
        <v>271</v>
      </c>
      <c r="D248" s="4">
        <v>47</v>
      </c>
      <c r="E248" s="4">
        <v>9</v>
      </c>
      <c r="F248" s="7">
        <f t="shared" si="40"/>
        <v>0.19148936170212766</v>
      </c>
      <c r="G248" s="4">
        <v>3</v>
      </c>
      <c r="H248" s="7">
        <f t="shared" si="41"/>
        <v>6.3829787234042548E-2</v>
      </c>
      <c r="I248" s="4">
        <f t="shared" si="42"/>
        <v>12</v>
      </c>
      <c r="J248" s="7">
        <f t="shared" si="43"/>
        <v>0.25531914893617019</v>
      </c>
      <c r="K248" s="4">
        <f t="shared" si="44"/>
        <v>33</v>
      </c>
      <c r="L248" s="4">
        <v>5</v>
      </c>
      <c r="M248" s="4">
        <v>2</v>
      </c>
      <c r="N248" s="4">
        <v>26</v>
      </c>
    </row>
    <row r="249" spans="1:14" x14ac:dyDescent="0.2">
      <c r="A249" s="4" t="s">
        <v>14</v>
      </c>
      <c r="B249" s="4">
        <v>408718</v>
      </c>
      <c r="C249" t="s">
        <v>272</v>
      </c>
      <c r="D249" s="4">
        <v>118</v>
      </c>
      <c r="E249" s="4">
        <v>118</v>
      </c>
      <c r="F249" s="7">
        <f t="shared" si="40"/>
        <v>1</v>
      </c>
      <c r="G249" s="4">
        <v>0</v>
      </c>
      <c r="H249" s="7">
        <f t="shared" si="41"/>
        <v>0</v>
      </c>
      <c r="I249" s="4">
        <f t="shared" si="42"/>
        <v>118</v>
      </c>
      <c r="J249" s="7">
        <f t="shared" si="43"/>
        <v>1</v>
      </c>
      <c r="K249" s="4">
        <f t="shared" si="44"/>
        <v>53</v>
      </c>
      <c r="L249" s="4">
        <v>53</v>
      </c>
      <c r="M249" s="4">
        <v>0</v>
      </c>
      <c r="N249" s="4">
        <v>0</v>
      </c>
    </row>
    <row r="250" spans="1:14" x14ac:dyDescent="0.2">
      <c r="A250" s="4" t="s">
        <v>168</v>
      </c>
      <c r="B250" s="4">
        <v>558877</v>
      </c>
      <c r="C250" t="s">
        <v>273</v>
      </c>
      <c r="D250" s="4">
        <v>184</v>
      </c>
      <c r="E250" s="4">
        <v>3</v>
      </c>
      <c r="F250" s="7">
        <f t="shared" si="40"/>
        <v>1.6304347826086956E-2</v>
      </c>
      <c r="G250" s="4">
        <v>0</v>
      </c>
      <c r="H250" s="7">
        <f t="shared" si="41"/>
        <v>0</v>
      </c>
      <c r="I250" s="4">
        <f t="shared" si="42"/>
        <v>3</v>
      </c>
      <c r="J250" s="7">
        <f t="shared" si="43"/>
        <v>1.6304347826086956E-2</v>
      </c>
      <c r="K250" s="4">
        <f t="shared" si="44"/>
        <v>98</v>
      </c>
      <c r="L250" s="4">
        <v>1</v>
      </c>
      <c r="M250" s="4">
        <v>0</v>
      </c>
      <c r="N250" s="4">
        <v>97</v>
      </c>
    </row>
    <row r="251" spans="1:14" x14ac:dyDescent="0.2">
      <c r="A251" s="4" t="s">
        <v>123</v>
      </c>
      <c r="B251" s="4">
        <v>357955</v>
      </c>
      <c r="C251" t="s">
        <v>274</v>
      </c>
      <c r="D251" s="4">
        <v>123</v>
      </c>
      <c r="E251" s="4">
        <v>24</v>
      </c>
      <c r="F251" s="7">
        <f t="shared" si="40"/>
        <v>0.1951219512195122</v>
      </c>
      <c r="G251" s="4">
        <v>3</v>
      </c>
      <c r="H251" s="7">
        <f t="shared" si="41"/>
        <v>2.4390243902439025E-2</v>
      </c>
      <c r="I251" s="4">
        <f t="shared" si="42"/>
        <v>27</v>
      </c>
      <c r="J251" s="7">
        <f t="shared" si="43"/>
        <v>0.21951219512195122</v>
      </c>
      <c r="K251" s="4">
        <f t="shared" si="44"/>
        <v>78</v>
      </c>
      <c r="L251" s="4">
        <v>14</v>
      </c>
      <c r="M251" s="4">
        <v>2</v>
      </c>
      <c r="N251" s="4">
        <v>62</v>
      </c>
    </row>
    <row r="252" spans="1:14" x14ac:dyDescent="0.2">
      <c r="A252" s="4" t="s">
        <v>126</v>
      </c>
      <c r="B252" s="4">
        <v>377957</v>
      </c>
      <c r="C252" t="s">
        <v>274</v>
      </c>
      <c r="D252" s="4">
        <v>176</v>
      </c>
      <c r="E252" s="4">
        <v>23</v>
      </c>
      <c r="F252" s="7">
        <f t="shared" ref="F252:F265" si="45">E252/D252</f>
        <v>0.13068181818181818</v>
      </c>
      <c r="G252" s="4">
        <v>3</v>
      </c>
      <c r="H252" s="7">
        <f t="shared" ref="H252:H265" si="46">G252/D252</f>
        <v>1.7045454545454544E-2</v>
      </c>
      <c r="I252" s="4">
        <f t="shared" ref="I252:I265" si="47">E252+G252</f>
        <v>26</v>
      </c>
      <c r="J252" s="7">
        <f t="shared" ref="J252:J265" si="48">(E252+G252)/D252</f>
        <v>0.14772727272727273</v>
      </c>
      <c r="K252" s="4">
        <f t="shared" ref="K252:K265" si="49">L252+M252+N252</f>
        <v>78</v>
      </c>
      <c r="L252" s="4">
        <v>17</v>
      </c>
      <c r="M252" s="4">
        <v>2</v>
      </c>
      <c r="N252" s="4">
        <v>59</v>
      </c>
    </row>
    <row r="253" spans="1:14" x14ac:dyDescent="0.2">
      <c r="A253" s="4" t="s">
        <v>126</v>
      </c>
      <c r="B253" s="4">
        <v>377959</v>
      </c>
      <c r="C253" t="s">
        <v>274</v>
      </c>
      <c r="D253" s="4">
        <v>70</v>
      </c>
      <c r="E253" s="4">
        <v>3</v>
      </c>
      <c r="F253" s="7">
        <f t="shared" si="45"/>
        <v>4.2857142857142858E-2</v>
      </c>
      <c r="G253" s="4">
        <v>4</v>
      </c>
      <c r="H253" s="7">
        <f t="shared" si="46"/>
        <v>5.7142857142857141E-2</v>
      </c>
      <c r="I253" s="4">
        <f t="shared" si="47"/>
        <v>7</v>
      </c>
      <c r="J253" s="7">
        <f t="shared" si="48"/>
        <v>0.1</v>
      </c>
      <c r="K253" s="4">
        <f t="shared" si="49"/>
        <v>36</v>
      </c>
      <c r="L253" s="4">
        <v>0</v>
      </c>
      <c r="M253" s="4">
        <v>3</v>
      </c>
      <c r="N253" s="4">
        <v>33</v>
      </c>
    </row>
    <row r="254" spans="1:14" x14ac:dyDescent="0.2">
      <c r="A254" s="4" t="s">
        <v>222</v>
      </c>
      <c r="B254" s="4">
        <v>457961</v>
      </c>
      <c r="C254" t="s">
        <v>274</v>
      </c>
      <c r="D254" s="4">
        <v>130</v>
      </c>
      <c r="E254" s="4">
        <v>39</v>
      </c>
      <c r="F254" s="7">
        <f t="shared" si="45"/>
        <v>0.3</v>
      </c>
      <c r="G254" s="4">
        <v>7</v>
      </c>
      <c r="H254" s="7">
        <f t="shared" si="46"/>
        <v>5.3846153846153849E-2</v>
      </c>
      <c r="I254" s="4">
        <f t="shared" si="47"/>
        <v>46</v>
      </c>
      <c r="J254" s="7">
        <f t="shared" si="48"/>
        <v>0.35384615384615387</v>
      </c>
      <c r="K254" s="4">
        <f t="shared" si="49"/>
        <v>77</v>
      </c>
      <c r="L254" s="4">
        <v>34</v>
      </c>
      <c r="M254" s="4">
        <v>7</v>
      </c>
      <c r="N254" s="4">
        <v>36</v>
      </c>
    </row>
    <row r="255" spans="1:14" x14ac:dyDescent="0.2">
      <c r="A255" s="4" t="s">
        <v>90</v>
      </c>
      <c r="B255" s="4">
        <v>517963</v>
      </c>
      <c r="C255" t="s">
        <v>274</v>
      </c>
      <c r="D255" s="4">
        <v>222</v>
      </c>
      <c r="E255" s="4">
        <v>61</v>
      </c>
      <c r="F255" s="7">
        <f t="shared" si="45"/>
        <v>0.2747747747747748</v>
      </c>
      <c r="G255" s="4">
        <v>5</v>
      </c>
      <c r="H255" s="7">
        <f t="shared" si="46"/>
        <v>2.2522522522522521E-2</v>
      </c>
      <c r="I255" s="4">
        <f t="shared" si="47"/>
        <v>66</v>
      </c>
      <c r="J255" s="7">
        <f t="shared" si="48"/>
        <v>0.29729729729729731</v>
      </c>
      <c r="K255" s="4">
        <f t="shared" si="49"/>
        <v>111</v>
      </c>
      <c r="L255" s="4">
        <v>39</v>
      </c>
      <c r="M255" s="4">
        <v>3</v>
      </c>
      <c r="N255" s="4">
        <v>69</v>
      </c>
    </row>
    <row r="256" spans="1:14" x14ac:dyDescent="0.2">
      <c r="A256" s="4" t="s">
        <v>28</v>
      </c>
      <c r="B256" s="4">
        <v>597956</v>
      </c>
      <c r="C256" t="s">
        <v>274</v>
      </c>
      <c r="D256" s="4">
        <v>133</v>
      </c>
      <c r="E256" s="4">
        <v>25</v>
      </c>
      <c r="F256" s="7">
        <f t="shared" si="45"/>
        <v>0.18796992481203006</v>
      </c>
      <c r="G256" s="4">
        <v>3</v>
      </c>
      <c r="H256" s="7">
        <f t="shared" si="46"/>
        <v>2.2556390977443608E-2</v>
      </c>
      <c r="I256" s="4">
        <f t="shared" si="47"/>
        <v>28</v>
      </c>
      <c r="J256" s="7">
        <f t="shared" si="48"/>
        <v>0.21052631578947367</v>
      </c>
      <c r="K256" s="4">
        <f t="shared" si="49"/>
        <v>27</v>
      </c>
      <c r="L256" s="4">
        <v>11</v>
      </c>
      <c r="M256" s="4">
        <v>1</v>
      </c>
      <c r="N256" s="4">
        <v>15</v>
      </c>
    </row>
    <row r="257" spans="1:14" x14ac:dyDescent="0.2">
      <c r="A257" s="4" t="s">
        <v>67</v>
      </c>
      <c r="B257" s="4">
        <v>707958</v>
      </c>
      <c r="C257" t="s">
        <v>274</v>
      </c>
      <c r="D257" s="4">
        <v>40</v>
      </c>
      <c r="E257" s="4">
        <v>12</v>
      </c>
      <c r="F257" s="7">
        <f t="shared" si="45"/>
        <v>0.3</v>
      </c>
      <c r="G257" s="4">
        <v>2</v>
      </c>
      <c r="H257" s="7">
        <f t="shared" si="46"/>
        <v>0.05</v>
      </c>
      <c r="I257" s="4">
        <f t="shared" si="47"/>
        <v>14</v>
      </c>
      <c r="J257" s="7">
        <f t="shared" si="48"/>
        <v>0.35</v>
      </c>
      <c r="K257" s="4">
        <f t="shared" si="49"/>
        <v>19</v>
      </c>
      <c r="L257" s="4">
        <v>9</v>
      </c>
      <c r="M257" s="4">
        <v>2</v>
      </c>
      <c r="N257" s="4">
        <v>8</v>
      </c>
    </row>
    <row r="258" spans="1:14" x14ac:dyDescent="0.2">
      <c r="A258" s="4" t="s">
        <v>67</v>
      </c>
      <c r="B258" s="4">
        <v>707965</v>
      </c>
      <c r="C258" t="s">
        <v>274</v>
      </c>
      <c r="D258" s="4">
        <v>93</v>
      </c>
      <c r="E258" s="4">
        <v>10</v>
      </c>
      <c r="F258" s="7">
        <f t="shared" si="45"/>
        <v>0.10752688172043011</v>
      </c>
      <c r="G258" s="4">
        <v>8</v>
      </c>
      <c r="H258" s="7">
        <f t="shared" si="46"/>
        <v>8.6021505376344093E-2</v>
      </c>
      <c r="I258" s="4">
        <f t="shared" si="47"/>
        <v>18</v>
      </c>
      <c r="J258" s="7">
        <f t="shared" si="48"/>
        <v>0.19354838709677419</v>
      </c>
      <c r="K258" s="4">
        <f t="shared" si="49"/>
        <v>40</v>
      </c>
      <c r="L258" s="4">
        <v>5</v>
      </c>
      <c r="M258" s="4">
        <v>1</v>
      </c>
      <c r="N258" s="4">
        <v>34</v>
      </c>
    </row>
    <row r="259" spans="1:14" x14ac:dyDescent="0.2">
      <c r="A259" s="4" t="s">
        <v>67</v>
      </c>
      <c r="B259" s="4">
        <v>707967</v>
      </c>
      <c r="C259" t="s">
        <v>274</v>
      </c>
      <c r="D259" s="4">
        <v>65</v>
      </c>
      <c r="E259" s="4">
        <v>19</v>
      </c>
      <c r="F259" s="7">
        <f t="shared" si="45"/>
        <v>0.29230769230769232</v>
      </c>
      <c r="G259" s="4">
        <v>5</v>
      </c>
      <c r="H259" s="7">
        <f t="shared" si="46"/>
        <v>7.6923076923076927E-2</v>
      </c>
      <c r="I259" s="4">
        <f t="shared" si="47"/>
        <v>24</v>
      </c>
      <c r="J259" s="7">
        <f t="shared" si="48"/>
        <v>0.36923076923076925</v>
      </c>
      <c r="K259" s="4">
        <f t="shared" si="49"/>
        <v>32</v>
      </c>
      <c r="L259" s="4">
        <v>18</v>
      </c>
      <c r="M259" s="4">
        <v>1</v>
      </c>
      <c r="N259" s="4">
        <v>13</v>
      </c>
    </row>
    <row r="260" spans="1:14" x14ac:dyDescent="0.2">
      <c r="A260" s="4" t="s">
        <v>63</v>
      </c>
      <c r="B260" s="4">
        <v>287950</v>
      </c>
      <c r="C260" t="s">
        <v>275</v>
      </c>
      <c r="D260" s="4">
        <v>152</v>
      </c>
      <c r="E260" s="4">
        <v>17</v>
      </c>
      <c r="F260" s="7">
        <f t="shared" si="45"/>
        <v>0.1118421052631579</v>
      </c>
      <c r="G260" s="4">
        <v>10</v>
      </c>
      <c r="H260" s="7">
        <f t="shared" si="46"/>
        <v>6.5789473684210523E-2</v>
      </c>
      <c r="I260" s="4">
        <f t="shared" si="47"/>
        <v>27</v>
      </c>
      <c r="J260" s="7">
        <f t="shared" si="48"/>
        <v>0.17763157894736842</v>
      </c>
      <c r="K260" s="4">
        <f t="shared" si="49"/>
        <v>69</v>
      </c>
      <c r="L260" s="4">
        <v>13</v>
      </c>
      <c r="M260" s="4">
        <v>5</v>
      </c>
      <c r="N260" s="4">
        <v>51</v>
      </c>
    </row>
    <row r="261" spans="1:14" x14ac:dyDescent="0.2">
      <c r="A261" s="4" t="s">
        <v>14</v>
      </c>
      <c r="B261" s="4">
        <v>407253</v>
      </c>
      <c r="C261" t="s">
        <v>276</v>
      </c>
      <c r="D261" s="4">
        <v>215</v>
      </c>
      <c r="E261" s="4">
        <v>215</v>
      </c>
      <c r="F261" s="7">
        <f t="shared" si="45"/>
        <v>1</v>
      </c>
      <c r="G261" s="4">
        <v>0</v>
      </c>
      <c r="H261" s="7">
        <f t="shared" si="46"/>
        <v>0</v>
      </c>
      <c r="I261" s="4">
        <f t="shared" si="47"/>
        <v>215</v>
      </c>
      <c r="J261" s="7">
        <f t="shared" si="48"/>
        <v>1</v>
      </c>
      <c r="K261" s="4">
        <f t="shared" si="49"/>
        <v>201</v>
      </c>
      <c r="L261" s="4">
        <v>201</v>
      </c>
      <c r="M261" s="4">
        <v>0</v>
      </c>
      <c r="N261" s="4">
        <v>0</v>
      </c>
    </row>
    <row r="262" spans="1:14" x14ac:dyDescent="0.2">
      <c r="A262" s="4" t="s">
        <v>14</v>
      </c>
      <c r="B262" s="4">
        <v>407987</v>
      </c>
      <c r="C262" t="s">
        <v>277</v>
      </c>
      <c r="D262" s="4">
        <v>768</v>
      </c>
      <c r="E262" s="4">
        <v>200</v>
      </c>
      <c r="F262" s="7">
        <f t="shared" si="45"/>
        <v>0.26041666666666669</v>
      </c>
      <c r="G262" s="4">
        <v>63</v>
      </c>
      <c r="H262" s="7">
        <f t="shared" si="46"/>
        <v>8.203125E-2</v>
      </c>
      <c r="I262" s="4">
        <f t="shared" si="47"/>
        <v>263</v>
      </c>
      <c r="J262" s="7">
        <f t="shared" si="48"/>
        <v>0.34244791666666669</v>
      </c>
      <c r="K262" s="4">
        <f t="shared" si="49"/>
        <v>328</v>
      </c>
      <c r="L262" s="4">
        <v>157</v>
      </c>
      <c r="M262" s="4">
        <v>40</v>
      </c>
      <c r="N262" s="4">
        <v>131</v>
      </c>
    </row>
    <row r="263" spans="1:14" x14ac:dyDescent="0.2">
      <c r="A263" s="4" t="s">
        <v>90</v>
      </c>
      <c r="B263" s="4">
        <v>517064</v>
      </c>
      <c r="C263" t="s">
        <v>278</v>
      </c>
      <c r="D263" s="4">
        <v>116</v>
      </c>
      <c r="E263" s="4">
        <v>28</v>
      </c>
      <c r="F263" s="7">
        <f t="shared" si="45"/>
        <v>0.2413793103448276</v>
      </c>
      <c r="G263" s="4">
        <v>18</v>
      </c>
      <c r="H263" s="7">
        <f t="shared" si="46"/>
        <v>0.15517241379310345</v>
      </c>
      <c r="I263" s="4">
        <f t="shared" si="47"/>
        <v>46</v>
      </c>
      <c r="J263" s="7">
        <f t="shared" si="48"/>
        <v>0.39655172413793105</v>
      </c>
      <c r="K263" s="4">
        <f t="shared" si="49"/>
        <v>56</v>
      </c>
      <c r="L263" s="4">
        <v>22</v>
      </c>
      <c r="M263" s="4">
        <v>11</v>
      </c>
      <c r="N263" s="4">
        <v>23</v>
      </c>
    </row>
    <row r="264" spans="1:14" x14ac:dyDescent="0.2">
      <c r="A264" s="4" t="s">
        <v>14</v>
      </c>
      <c r="B264" s="4">
        <v>402649</v>
      </c>
      <c r="C264" t="s">
        <v>279</v>
      </c>
      <c r="D264" s="4">
        <v>75</v>
      </c>
      <c r="E264" s="4">
        <v>73</v>
      </c>
      <c r="F264" s="7">
        <f t="shared" si="45"/>
        <v>0.97333333333333338</v>
      </c>
      <c r="G264" s="4">
        <v>0</v>
      </c>
      <c r="H264" s="7">
        <f t="shared" si="46"/>
        <v>0</v>
      </c>
      <c r="I264" s="4">
        <f t="shared" si="47"/>
        <v>73</v>
      </c>
      <c r="J264" s="7">
        <f t="shared" si="48"/>
        <v>0.97333333333333338</v>
      </c>
      <c r="K264" s="4">
        <f t="shared" si="49"/>
        <v>63</v>
      </c>
      <c r="L264" s="4">
        <v>62</v>
      </c>
      <c r="M264" s="4">
        <v>0</v>
      </c>
      <c r="N264" s="4">
        <v>1</v>
      </c>
    </row>
    <row r="265" spans="1:14" x14ac:dyDescent="0.2">
      <c r="A265" s="4" t="s">
        <v>65</v>
      </c>
      <c r="B265" s="4">
        <v>677995</v>
      </c>
      <c r="C265" t="s">
        <v>280</v>
      </c>
      <c r="D265" s="4">
        <v>91</v>
      </c>
      <c r="E265" s="4">
        <v>16</v>
      </c>
      <c r="F265" s="7">
        <f t="shared" si="45"/>
        <v>0.17582417582417584</v>
      </c>
      <c r="G265" s="4">
        <v>6</v>
      </c>
      <c r="H265" s="7">
        <f t="shared" si="46"/>
        <v>6.5934065934065936E-2</v>
      </c>
      <c r="I265" s="4">
        <f t="shared" si="47"/>
        <v>22</v>
      </c>
      <c r="J265" s="7">
        <f t="shared" si="48"/>
        <v>0.24175824175824176</v>
      </c>
      <c r="K265" s="4">
        <f t="shared" si="49"/>
        <v>33</v>
      </c>
      <c r="L265" s="4">
        <v>9</v>
      </c>
      <c r="M265" s="4">
        <v>5</v>
      </c>
      <c r="N265" s="4">
        <v>19</v>
      </c>
    </row>
    <row r="266" spans="1:14" x14ac:dyDescent="0.2">
      <c r="A266" s="8" t="s">
        <v>300</v>
      </c>
    </row>
  </sheetData>
  <sortState ref="A2:N270">
    <sortCondition ref="C2:C270"/>
    <sortCondition ref="B2:B270"/>
  </sortState>
  <pageMargins left="0.5" right="0.25" top="1.25" bottom="1" header="0.5" footer="0.5"/>
  <pageSetup orientation="landscape" r:id="rId1"/>
  <headerFooter alignWithMargins="0">
    <oddHeader>&amp;CWI NATIONAL SCHOOL LUNCH PROGRAM ENROLLMENT AND PARTICIPATION 
FOR PRIVATE SCHOOLS AND INSTITUTIONS
(October 2017)</oddHeader>
    <oddFooter>&amp;LWisconsin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10" sqref="A10"/>
    </sheetView>
  </sheetViews>
  <sheetFormatPr defaultRowHeight="12.75" x14ac:dyDescent="0.2"/>
  <cols>
    <col min="3" max="3" width="30.5703125" customWidth="1"/>
    <col min="4" max="4" width="16.85546875" bestFit="1" customWidth="1"/>
    <col min="9" max="9" width="12.28515625" customWidth="1"/>
    <col min="10" max="10" width="12" customWidth="1"/>
    <col min="11" max="11" width="12.7109375" customWidth="1"/>
  </cols>
  <sheetData>
    <row r="1" spans="1:14" ht="60.75" thickBot="1" x14ac:dyDescent="0.3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x14ac:dyDescent="0.2">
      <c r="A2" s="4" t="s">
        <v>17</v>
      </c>
      <c r="B2" s="4">
        <v>302645</v>
      </c>
      <c r="C2" t="s">
        <v>296</v>
      </c>
      <c r="D2" s="4">
        <v>10</v>
      </c>
      <c r="E2" s="4">
        <v>10</v>
      </c>
      <c r="F2" s="7">
        <f t="shared" ref="F2:F7" si="0">E2/D2</f>
        <v>1</v>
      </c>
      <c r="G2" s="4">
        <v>0</v>
      </c>
      <c r="H2" s="7">
        <f t="shared" ref="H2:H7" si="1">G2/D2</f>
        <v>0</v>
      </c>
      <c r="I2" s="4">
        <f t="shared" ref="I2:I7" si="2">E2+G2</f>
        <v>10</v>
      </c>
      <c r="J2" s="7">
        <f t="shared" ref="J2:J7" si="3">(E2+G2)/D2</f>
        <v>1</v>
      </c>
      <c r="K2" s="4">
        <f t="shared" ref="K2:K7" si="4">L2+M2+N2</f>
        <v>7</v>
      </c>
      <c r="L2" s="4">
        <v>7</v>
      </c>
      <c r="M2" s="4">
        <v>0</v>
      </c>
      <c r="N2" s="4">
        <v>0</v>
      </c>
    </row>
    <row r="3" spans="1:14" x14ac:dyDescent="0.2">
      <c r="A3" s="4" t="s">
        <v>19</v>
      </c>
      <c r="B3" s="4">
        <v>329115</v>
      </c>
      <c r="C3" t="s">
        <v>297</v>
      </c>
      <c r="D3" s="4">
        <v>57</v>
      </c>
      <c r="E3" s="4">
        <v>45</v>
      </c>
      <c r="F3" s="7">
        <f t="shared" si="0"/>
        <v>0.78947368421052633</v>
      </c>
      <c r="G3" s="4">
        <v>0</v>
      </c>
      <c r="H3" s="7">
        <f t="shared" si="1"/>
        <v>0</v>
      </c>
      <c r="I3" s="4">
        <f t="shared" si="2"/>
        <v>45</v>
      </c>
      <c r="J3" s="7">
        <f t="shared" si="3"/>
        <v>0.78947368421052633</v>
      </c>
      <c r="K3" s="4">
        <f t="shared" si="4"/>
        <v>42</v>
      </c>
      <c r="L3" s="4">
        <v>41</v>
      </c>
      <c r="M3" s="4">
        <v>0</v>
      </c>
      <c r="N3" s="4">
        <v>1</v>
      </c>
    </row>
    <row r="4" spans="1:14" x14ac:dyDescent="0.2">
      <c r="A4" s="4" t="s">
        <v>65</v>
      </c>
      <c r="B4" s="4">
        <v>679143</v>
      </c>
      <c r="C4" t="s">
        <v>298</v>
      </c>
      <c r="D4" s="4">
        <v>112</v>
      </c>
      <c r="E4" s="4">
        <v>88</v>
      </c>
      <c r="F4" s="7">
        <f t="shared" si="0"/>
        <v>0.7857142857142857</v>
      </c>
      <c r="G4" s="4">
        <v>0</v>
      </c>
      <c r="H4" s="7">
        <f t="shared" si="1"/>
        <v>0</v>
      </c>
      <c r="I4" s="4">
        <f t="shared" si="2"/>
        <v>88</v>
      </c>
      <c r="J4" s="7">
        <f t="shared" si="3"/>
        <v>0.7857142857142857</v>
      </c>
      <c r="K4" s="4">
        <f t="shared" si="4"/>
        <v>60</v>
      </c>
      <c r="L4" s="4">
        <v>52</v>
      </c>
      <c r="M4" s="4">
        <v>0</v>
      </c>
      <c r="N4" s="4">
        <v>8</v>
      </c>
    </row>
    <row r="5" spans="1:14" x14ac:dyDescent="0.2">
      <c r="A5" s="4" t="s">
        <v>108</v>
      </c>
      <c r="B5" s="4">
        <v>589129</v>
      </c>
      <c r="C5" t="s">
        <v>109</v>
      </c>
      <c r="D5" s="4">
        <v>46</v>
      </c>
      <c r="E5" s="4">
        <v>46</v>
      </c>
      <c r="F5" s="7">
        <f t="shared" si="0"/>
        <v>1</v>
      </c>
      <c r="G5" s="4">
        <v>0</v>
      </c>
      <c r="H5" s="7">
        <f t="shared" si="1"/>
        <v>0</v>
      </c>
      <c r="I5" s="4">
        <f t="shared" si="2"/>
        <v>46</v>
      </c>
      <c r="J5" s="7">
        <f t="shared" si="3"/>
        <v>1</v>
      </c>
      <c r="K5" s="4">
        <f t="shared" si="4"/>
        <v>17</v>
      </c>
      <c r="L5" s="4">
        <v>17</v>
      </c>
      <c r="M5" s="4">
        <v>0</v>
      </c>
      <c r="N5" s="4">
        <v>0</v>
      </c>
    </row>
    <row r="6" spans="1:14" x14ac:dyDescent="0.2">
      <c r="A6" s="4" t="s">
        <v>65</v>
      </c>
      <c r="B6" s="4">
        <v>679156</v>
      </c>
      <c r="C6" t="s">
        <v>128</v>
      </c>
      <c r="D6" s="4">
        <v>29</v>
      </c>
      <c r="E6" s="4">
        <v>22</v>
      </c>
      <c r="F6" s="7">
        <f t="shared" si="0"/>
        <v>0.75862068965517238</v>
      </c>
      <c r="G6" s="4">
        <v>0</v>
      </c>
      <c r="H6" s="7">
        <f t="shared" si="1"/>
        <v>0</v>
      </c>
      <c r="I6" s="4">
        <f t="shared" si="2"/>
        <v>22</v>
      </c>
      <c r="J6" s="7">
        <f t="shared" si="3"/>
        <v>0.75862068965517238</v>
      </c>
      <c r="K6" s="4">
        <f t="shared" si="4"/>
        <v>17</v>
      </c>
      <c r="L6" s="4">
        <v>13</v>
      </c>
      <c r="M6" s="4">
        <v>0</v>
      </c>
      <c r="N6" s="4">
        <v>4</v>
      </c>
    </row>
    <row r="7" spans="1:14" x14ac:dyDescent="0.2">
      <c r="A7" s="4" t="s">
        <v>131</v>
      </c>
      <c r="B7" s="4">
        <v>79153</v>
      </c>
      <c r="C7" t="s">
        <v>132</v>
      </c>
      <c r="D7" s="4">
        <v>73</v>
      </c>
      <c r="E7" s="4">
        <v>73</v>
      </c>
      <c r="F7" s="7">
        <f t="shared" si="0"/>
        <v>1</v>
      </c>
      <c r="G7" s="4">
        <v>0</v>
      </c>
      <c r="H7" s="7">
        <f t="shared" si="1"/>
        <v>0</v>
      </c>
      <c r="I7" s="4">
        <f t="shared" si="2"/>
        <v>73</v>
      </c>
      <c r="J7" s="7">
        <f t="shared" si="3"/>
        <v>1</v>
      </c>
      <c r="K7" s="4">
        <f t="shared" si="4"/>
        <v>64</v>
      </c>
      <c r="L7" s="4">
        <v>64</v>
      </c>
      <c r="M7" s="4">
        <v>0</v>
      </c>
      <c r="N7" s="4">
        <v>0</v>
      </c>
    </row>
    <row r="8" spans="1:14" x14ac:dyDescent="0.2">
      <c r="A8" s="4" t="s">
        <v>135</v>
      </c>
      <c r="B8" s="4">
        <v>29164</v>
      </c>
      <c r="C8" t="s">
        <v>295</v>
      </c>
      <c r="D8" t="s">
        <v>299</v>
      </c>
    </row>
    <row r="9" spans="1:14" x14ac:dyDescent="0.2">
      <c r="A9" s="4" t="s">
        <v>14</v>
      </c>
      <c r="B9" s="4">
        <v>409173</v>
      </c>
      <c r="C9" t="s">
        <v>179</v>
      </c>
      <c r="D9" s="4">
        <v>16</v>
      </c>
      <c r="E9" s="4">
        <v>16</v>
      </c>
      <c r="F9" s="7">
        <f>E9/D9</f>
        <v>1</v>
      </c>
      <c r="G9" s="4">
        <v>0</v>
      </c>
      <c r="H9" s="7">
        <f>G9/D9</f>
        <v>0</v>
      </c>
      <c r="I9" s="4">
        <f>E9+G9</f>
        <v>16</v>
      </c>
      <c r="J9" s="7">
        <f>(E9+G9)/D9</f>
        <v>1</v>
      </c>
      <c r="K9" s="4">
        <f>L9+M9+N9</f>
        <v>8</v>
      </c>
      <c r="L9" s="4">
        <v>8</v>
      </c>
      <c r="M9" s="4">
        <v>0</v>
      </c>
      <c r="N9" s="4">
        <v>0</v>
      </c>
    </row>
    <row r="10" spans="1:14" x14ac:dyDescent="0.2">
      <c r="A10" s="8" t="s">
        <v>300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Lunch Private E&amp;P 2017</vt:lpstr>
      <vt:lpstr>Lunch Private RCCI E&amp;P 2017</vt:lpstr>
      <vt:lpstr>'Lunch Private E&amp;P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Paella, Laura A.  DPI</dc:creator>
  <cp:lastModifiedBy>Paella, Laura A.  DPI</cp:lastModifiedBy>
  <cp:lastPrinted>2018-04-10T18:00:45Z</cp:lastPrinted>
  <dcterms:created xsi:type="dcterms:W3CDTF">2018-04-06T20:25:23Z</dcterms:created>
  <dcterms:modified xsi:type="dcterms:W3CDTF">2018-05-09T15:44:07Z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-427311428</vt:i4>
  </property>
  <property fmtid="{D5CDD505-2E9C-101B-9397-08002B2CF9AE}" pid="3" name="_NewReviewCycle">
    <vt:lpwstr/>
  </property>
  <property fmtid="{D5CDD505-2E9C-101B-9397-08002B2CF9AE}" pid="4" name="_EmailSubject">
    <vt:lpwstr>SNT Program Statistics - Replace Lunch Enrollment and Participation Data</vt:lpwstr>
  </property>
  <property fmtid="{D5CDD505-2E9C-101B-9397-08002B2CF9AE}" pid="5" name="_AuthorEmail">
    <vt:lpwstr>Laura.Paella@dpi.wi.gov</vt:lpwstr>
  </property>
  <property fmtid="{D5CDD505-2E9C-101B-9397-08002B2CF9AE}" pid="6" name="_AuthorEmailDisplayName">
    <vt:lpwstr>Paella, Laura A.  DPI</vt:lpwstr>
  </property>
  <property fmtid="{D5CDD505-2E9C-101B-9397-08002B2CF9AE}" pid="7" name="_PreviousAdHocReviewCycleID">
    <vt:i4>-839500395</vt:i4>
  </property>
</Properties>
</file>