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SMS\CHARTERS\CSP - Apps &amp; Grant Mngt\CSP GRANT MANAGEMENT - Current\Subgrants\2024 Subgrants\2024 Subgrant App Materials\Final - Posted\"/>
    </mc:Choice>
  </mc:AlternateContent>
  <xr:revisionPtr revIDLastSave="0" documentId="13_ncr:1_{6C3600A3-BA33-4C61-AFEB-701DEB26E231}" xr6:coauthVersionLast="47" xr6:coauthVersionMax="47" xr10:uidLastSave="{00000000-0000-0000-0000-000000000000}"/>
  <bookViews>
    <workbookView xWindow="-25320" yWindow="405" windowWidth="25440" windowHeight="15390" tabRatio="895" xr2:uid="{00000000-000D-0000-FFFF-FFFF00000000}"/>
  </bookViews>
  <sheets>
    <sheet name="Budget Summary" sheetId="1" r:id="rId1"/>
    <sheet name="ITP" sheetId="21" state="hidden" r:id="rId2"/>
  </sheets>
  <definedNames>
    <definedName name="_xlnm._FilterDatabase" localSheetId="1" hidden="1">ITP!$2:$80</definedName>
    <definedName name="Last_Row">IF(Values_Entered,Header_Row+Number_of_Payments,Header_Row)</definedName>
    <definedName name="Print_Area_Reset">OFFSET(Full_Print,0,0,Last_Row)</definedName>
    <definedName name="_xlnm.Print_Titles" localSheetId="0">'Budget Summary'!$12:$12</definedName>
    <definedName name="_xlnm.Print_Titles" localSheetId="1">ITP!$A:$A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19" i="1"/>
  <c r="E23" i="1"/>
  <c r="E49" i="1" s="1"/>
  <c r="E27" i="1"/>
  <c r="I23" i="1"/>
  <c r="I49" i="1" s="1"/>
  <c r="H23" i="1"/>
  <c r="G23" i="1"/>
  <c r="F23" i="1"/>
  <c r="F49" i="1" s="1"/>
  <c r="F19" i="1"/>
  <c r="G19" i="1"/>
  <c r="H19" i="1"/>
  <c r="I19" i="1"/>
  <c r="F27" i="1"/>
  <c r="G27" i="1"/>
  <c r="H27" i="1"/>
  <c r="I27" i="1"/>
  <c r="F15" i="1"/>
  <c r="G15" i="1"/>
  <c r="H15" i="1"/>
  <c r="I15" i="1"/>
  <c r="D84" i="21"/>
  <c r="D86" i="21" s="1"/>
  <c r="C88" i="21" s="1"/>
  <c r="P85" i="21"/>
  <c r="O85" i="21"/>
  <c r="N85" i="21"/>
  <c r="N86" i="21" s="1"/>
  <c r="M85" i="21"/>
  <c r="L85" i="21"/>
  <c r="K85" i="21"/>
  <c r="J85" i="21"/>
  <c r="I85" i="21"/>
  <c r="H85" i="21"/>
  <c r="G85" i="21"/>
  <c r="F85" i="21"/>
  <c r="F86" i="21" s="1"/>
  <c r="E85" i="21"/>
  <c r="D85" i="21"/>
  <c r="C85" i="21"/>
  <c r="H84" i="21"/>
  <c r="L84" i="21"/>
  <c r="L86" i="21"/>
  <c r="P84" i="21"/>
  <c r="P86" i="21" s="1"/>
  <c r="O84" i="21"/>
  <c r="O86" i="21" s="1"/>
  <c r="F84" i="21"/>
  <c r="I84" i="21"/>
  <c r="I86" i="21" s="1"/>
  <c r="J84" i="21"/>
  <c r="J86" i="21"/>
  <c r="G84" i="21"/>
  <c r="G86" i="21" s="1"/>
  <c r="M84" i="21"/>
  <c r="M86" i="21" s="1"/>
  <c r="K84" i="21"/>
  <c r="K86" i="21" s="1"/>
  <c r="C84" i="21"/>
  <c r="C86" i="21"/>
  <c r="N84" i="21"/>
  <c r="E84" i="21"/>
  <c r="E86" i="21" s="1"/>
  <c r="H86" i="21"/>
  <c r="H49" i="1"/>
  <c r="G49" i="1"/>
  <c r="H29" i="1" l="1"/>
  <c r="G29" i="1"/>
  <c r="F29" i="1"/>
  <c r="E29" i="1"/>
  <c r="I29" i="1"/>
  <c r="J29" i="1" l="1"/>
</calcChain>
</file>

<file path=xl/sharedStrings.xml><?xml version="1.0" encoding="utf-8"?>
<sst xmlns="http://schemas.openxmlformats.org/spreadsheetml/2006/main" count="1308" uniqueCount="156">
  <si>
    <t>School Name</t>
  </si>
  <si>
    <t>Divine Redeemer Lutheran School</t>
  </si>
  <si>
    <t>Immanuel Lutheran School</t>
  </si>
  <si>
    <t>Mount Olive Lutheran School</t>
  </si>
  <si>
    <t>Wells Street Academy</t>
  </si>
  <si>
    <t>Holy Rosary Catholic School</t>
  </si>
  <si>
    <t>Lighthouse Christian School</t>
  </si>
  <si>
    <t>Saint Marcus Lutheran School</t>
  </si>
  <si>
    <t>Tamarack Waldorf School</t>
  </si>
  <si>
    <t>Christ-St. Peter Lutheran School</t>
  </si>
  <si>
    <t>Concordia Lutheran School</t>
  </si>
  <si>
    <t>Granville Lutheran School</t>
  </si>
  <si>
    <t>Heritage Christian Schools</t>
  </si>
  <si>
    <t>Holy Family School</t>
  </si>
  <si>
    <t>Lake Country Lutheran High School</t>
  </si>
  <si>
    <t>Lutheran Special School &amp; Education Services</t>
  </si>
  <si>
    <t>Martin Luther High School</t>
  </si>
  <si>
    <t>Milwaukee Lutheran High School</t>
  </si>
  <si>
    <t>Montessori School of Waukesha</t>
  </si>
  <si>
    <t>Northwest Lutheran School</t>
  </si>
  <si>
    <t>Pilgrim Lutheran School</t>
  </si>
  <si>
    <t>Pius XI Catholic High School</t>
  </si>
  <si>
    <t>Renaissance School</t>
  </si>
  <si>
    <t>Saint Coletta Day School</t>
  </si>
  <si>
    <t>Saint Martini Lutheran School</t>
  </si>
  <si>
    <t>Saint Paul Lutheran</t>
  </si>
  <si>
    <t>Calvary's Christian Academy, School of the Arts</t>
  </si>
  <si>
    <t>Saint Mary's Springs Academy</t>
  </si>
  <si>
    <t>Zion Lutheran School</t>
  </si>
  <si>
    <t>Grades</t>
  </si>
  <si>
    <t>K4</t>
  </si>
  <si>
    <t>K5</t>
  </si>
  <si>
    <t>1-8</t>
  </si>
  <si>
    <t>9-12</t>
  </si>
  <si>
    <t>2-12</t>
  </si>
  <si>
    <t>Count Report Totals</t>
  </si>
  <si>
    <t>Grade Available for School</t>
  </si>
  <si>
    <t>T: K4 
(0.5 FTE)</t>
  </si>
  <si>
    <t>T: K4 
(0.6 FTE)</t>
  </si>
  <si>
    <t>T: K5 
(0.5 FTE)</t>
  </si>
  <si>
    <t>T: K5 
(1.0 FTE)</t>
  </si>
  <si>
    <t>T: Grades 
1-12</t>
  </si>
  <si>
    <t>Errors Total</t>
  </si>
  <si>
    <t>Students Include for Grade Not Available</t>
  </si>
  <si>
    <t>Aquinas High</t>
  </si>
  <si>
    <t>Aquinas Middle</t>
  </si>
  <si>
    <t>Beautiful Savior Lutheran School</t>
  </si>
  <si>
    <t>Bethlehem Evangelical Lutheran School</t>
  </si>
  <si>
    <t>Blessed Sacrament Elementary</t>
  </si>
  <si>
    <t>Cathedral Elementary</t>
  </si>
  <si>
    <t>Catholic East Elementary</t>
  </si>
  <si>
    <t>Central Wisconsin Christian School</t>
  </si>
  <si>
    <t>Cross Trainers Academy</t>
  </si>
  <si>
    <t>Crown of Life Christian Academy, Inc.</t>
  </si>
  <si>
    <t>Divine Savior Catholic School</t>
  </si>
  <si>
    <t>Good Shepherd Lutheran School</t>
  </si>
  <si>
    <t>High Point Christian School</t>
  </si>
  <si>
    <t>Hillel Academy</t>
  </si>
  <si>
    <t>Holy Ghost Elementary School</t>
  </si>
  <si>
    <t>Kettle Moraine Lutheran High School</t>
  </si>
  <si>
    <t>Mary Queen of Saints Catholic Academy</t>
  </si>
  <si>
    <t>Messmer Catholic Schools</t>
  </si>
  <si>
    <t>Newman Catholic Elementary School</t>
  </si>
  <si>
    <t>Newman Catholic High</t>
  </si>
  <si>
    <t>Newman Catholic Middle</t>
  </si>
  <si>
    <t>Northwest Catholic School</t>
  </si>
  <si>
    <t>Notre Dame de la Baie Academy</t>
  </si>
  <si>
    <t>Notre Dame School of Milwaukee</t>
  </si>
  <si>
    <t>Our Lady Queen of Peace</t>
  </si>
  <si>
    <t>Prince of Peace</t>
  </si>
  <si>
    <t>Randolph Christian School Society, Inc.</t>
  </si>
  <si>
    <t>Roncalli High School</t>
  </si>
  <si>
    <t>Saint Augustine Preparatory Academy</t>
  </si>
  <si>
    <t>Saint Catherine School</t>
  </si>
  <si>
    <t>Saint Charles Borromeo Catholic School</t>
  </si>
  <si>
    <t>Saint John XXIII Catholic School</t>
  </si>
  <si>
    <t>Saint Joseph Catholic Academy</t>
  </si>
  <si>
    <t>Saint Joseph Catholic School</t>
  </si>
  <si>
    <t>Saint Lucas Lutheran School</t>
  </si>
  <si>
    <t>Saint Martin of Tours Parish School</t>
  </si>
  <si>
    <t>Saint Mary School</t>
  </si>
  <si>
    <t>Saint Matthias Parish School</t>
  </si>
  <si>
    <t>Saint Patricks Elementary</t>
  </si>
  <si>
    <t>Saint Paul Lutheran School</t>
  </si>
  <si>
    <t>Saint Rafael the Archangel School</t>
  </si>
  <si>
    <t>Saint Roman Parish School</t>
  </si>
  <si>
    <t>Saint Thomas Aquinas Academy</t>
  </si>
  <si>
    <t>Shining Star Christian Schools, Inc.</t>
  </si>
  <si>
    <t>Shoreland Lutheran High School</t>
  </si>
  <si>
    <t>Stevens Point Christian Academy</t>
  </si>
  <si>
    <t>Torah Academy of Milwaukee</t>
  </si>
  <si>
    <t>TransCenter for Youth/El Puente</t>
  </si>
  <si>
    <t>Winnebago Lutheran Academy</t>
  </si>
  <si>
    <t>T: K5 
(0.6 FTE)</t>
  </si>
  <si>
    <t>T: K5 
(0.8 FTE)</t>
  </si>
  <si>
    <t>7,8</t>
  </si>
  <si>
    <t>4K-8</t>
  </si>
  <si>
    <t>1,2,3,5</t>
  </si>
  <si>
    <t>3-6</t>
  </si>
  <si>
    <t>4K-2</t>
  </si>
  <si>
    <t>5K-12</t>
  </si>
  <si>
    <t>5K-8</t>
  </si>
  <si>
    <t>4K-12</t>
  </si>
  <si>
    <t>3-5</t>
  </si>
  <si>
    <t>4K-6</t>
  </si>
  <si>
    <t>2-9</t>
  </si>
  <si>
    <t>2-5</t>
  </si>
  <si>
    <t>1</t>
  </si>
  <si>
    <t>9-11</t>
  </si>
  <si>
    <t>6-8</t>
  </si>
  <si>
    <t>4K-4,6,7,9,10</t>
  </si>
  <si>
    <t>4K,1-8</t>
  </si>
  <si>
    <t>8</t>
  </si>
  <si>
    <t>5K-6</t>
  </si>
  <si>
    <t>Yes</t>
  </si>
  <si>
    <t>No</t>
  </si>
  <si>
    <t>4K,5K,2-4,6</t>
  </si>
  <si>
    <t>4K, 1-12</t>
  </si>
  <si>
    <t>Available Scholarships by Grade per ITP</t>
  </si>
  <si>
    <t>Authorizer</t>
  </si>
  <si>
    <t>Charter School Name</t>
  </si>
  <si>
    <t>Grant Period</t>
  </si>
  <si>
    <t>Begin</t>
  </si>
  <si>
    <t>End</t>
  </si>
  <si>
    <t>Year
1</t>
  </si>
  <si>
    <t>Year
2</t>
  </si>
  <si>
    <t>Year
3</t>
  </si>
  <si>
    <t>Year
4</t>
  </si>
  <si>
    <t>Year
5</t>
  </si>
  <si>
    <t>Description</t>
  </si>
  <si>
    <t>TOTAL Personnel</t>
  </si>
  <si>
    <t>TOTAL BUDGET</t>
  </si>
  <si>
    <t>EXPLANATION</t>
  </si>
  <si>
    <t>GENERAL INFORMATION</t>
  </si>
  <si>
    <t>TOTAL Purchased Services</t>
  </si>
  <si>
    <t>TOTAL Capital Objects</t>
  </si>
  <si>
    <t>TOTAL Non-Capital Objects</t>
  </si>
  <si>
    <t>WUFAR 
Object</t>
  </si>
  <si>
    <t>WUFAR 
Function</t>
  </si>
  <si>
    <t>Support Services Admin. 230 000</t>
  </si>
  <si>
    <r>
      <rPr>
        <b/>
        <sz val="9"/>
        <color indexed="8"/>
        <rFont val="Arial"/>
        <family val="2"/>
      </rPr>
      <t>PERSONNEL</t>
    </r>
    <r>
      <rPr>
        <sz val="9"/>
        <color indexed="8"/>
        <rFont val="Arial"/>
        <family val="2"/>
      </rPr>
      <t xml:space="preserve">
Salary &amp;  Fringe 100s &amp; 200s</t>
    </r>
  </si>
  <si>
    <t>DPI  USE ONLY</t>
  </si>
  <si>
    <t>BUDGET SUMMARY</t>
  </si>
  <si>
    <t>Yearly Totals</t>
  </si>
  <si>
    <t>Year 5 Total Exceeds Parameters</t>
  </si>
  <si>
    <r>
      <rPr>
        <b/>
        <sz val="9"/>
        <color indexed="8"/>
        <rFont val="Arial"/>
        <family val="2"/>
      </rPr>
      <t xml:space="preserve">PURCHASED SERVICES
</t>
    </r>
    <r>
      <rPr>
        <sz val="9"/>
        <color indexed="8"/>
        <rFont val="Arial"/>
        <family val="2"/>
      </rPr>
      <t>300s</t>
    </r>
    <r>
      <rPr>
        <b/>
        <sz val="9"/>
        <color indexed="8"/>
        <rFont val="Arial"/>
        <family val="2"/>
      </rPr>
      <t xml:space="preserve">
</t>
    </r>
    <r>
      <rPr>
        <sz val="9"/>
        <color indexed="8"/>
        <rFont val="Arial"/>
        <family val="2"/>
      </rPr>
      <t xml:space="preserve">
</t>
    </r>
  </si>
  <si>
    <r>
      <rPr>
        <b/>
        <sz val="9"/>
        <color indexed="8"/>
        <rFont val="Arial"/>
        <family val="2"/>
      </rPr>
      <t xml:space="preserve">NON-CAPITAL OBJECTS
</t>
    </r>
    <r>
      <rPr>
        <sz val="9"/>
        <color indexed="8"/>
        <rFont val="Arial"/>
        <family val="2"/>
      </rPr>
      <t>400s</t>
    </r>
    <r>
      <rPr>
        <b/>
        <sz val="9"/>
        <color indexed="8"/>
        <rFont val="Arial"/>
        <family val="2"/>
      </rPr>
      <t xml:space="preserve">
</t>
    </r>
    <r>
      <rPr>
        <sz val="9"/>
        <color indexed="8"/>
        <rFont val="Arial"/>
        <family val="2"/>
      </rPr>
      <t xml:space="preserve">
</t>
    </r>
  </si>
  <si>
    <r>
      <t xml:space="preserve">CAPITAL OBJECTS
</t>
    </r>
    <r>
      <rPr>
        <sz val="9"/>
        <color indexed="8"/>
        <rFont val="Arial"/>
        <family val="2"/>
      </rPr>
      <t>500s</t>
    </r>
    <r>
      <rPr>
        <b/>
        <sz val="9"/>
        <color indexed="8"/>
        <rFont val="Arial"/>
        <family val="2"/>
      </rPr>
      <t xml:space="preserve">
</t>
    </r>
  </si>
  <si>
    <t>Staff Services 210 / 220 000</t>
  </si>
  <si>
    <t>Instruction 100 000</t>
  </si>
  <si>
    <t>DPI Reviewer</t>
  </si>
  <si>
    <r>
      <t xml:space="preserve">Date Approved </t>
    </r>
    <r>
      <rPr>
        <i/>
        <sz val="10"/>
        <color indexed="8"/>
        <rFont val="Arial"/>
        <family val="2"/>
      </rPr>
      <t>Mo./Day/Yr.</t>
    </r>
  </si>
  <si>
    <r>
      <t xml:space="preserve">TOTAL Indirect </t>
    </r>
    <r>
      <rPr>
        <sz val="9"/>
        <color indexed="8"/>
        <rFont val="Arial"/>
        <family val="2"/>
      </rPr>
      <t>(if applicable)</t>
    </r>
  </si>
  <si>
    <r>
      <rPr>
        <b/>
        <sz val="9"/>
        <color indexed="8"/>
        <rFont val="Arial"/>
        <family val="2"/>
      </rPr>
      <t>DIRECTIONS:</t>
    </r>
    <r>
      <rPr>
        <sz val="9"/>
        <color indexed="8"/>
        <rFont val="Arial"/>
        <family val="2"/>
      </rPr>
      <t xml:space="preserve"> Complete the Excel Budget Summary and submit as an Excel file attachment by email to: 
charterschools@dpi.wi.gov</t>
    </r>
  </si>
  <si>
    <r>
      <t xml:space="preserve">Complete the budget summary below using the Wisconsin Uniform Accounting Requirements (WUFAR) https://dpi.wi.gov/sfs/finances/wufar/overview. No grant award will exceed $1,500,000. If indirect costs are being charged to the grant, the amount budgeted for indirect cost recovery cannot exceed the amount available, based on the subgrantee’s restricted indirect rate. Grant recipients may make budget adjustments up to 10 percent higher or lower in any approved category; changes larger than 10 percent require DPI approval. 
</t>
    </r>
    <r>
      <rPr>
        <b/>
        <sz val="9"/>
        <color indexed="8"/>
        <rFont val="Arial"/>
        <family val="2"/>
      </rPr>
      <t>Budget Revisions</t>
    </r>
    <r>
      <rPr>
        <sz val="9"/>
        <color indexed="8"/>
        <rFont val="Arial"/>
        <family val="2"/>
      </rPr>
      <t>: Submit this form with appropriate revisions. Attach justification, as required, to the form. Submit request at least 30 days prior to expenditure of grant monies.</t>
    </r>
  </si>
  <si>
    <r>
      <t xml:space="preserve">Wisconsin Department of Public Instruction
</t>
    </r>
    <r>
      <rPr>
        <b/>
        <sz val="8"/>
        <color indexed="8"/>
        <rFont val="Arial"/>
        <family val="2"/>
      </rPr>
      <t>CHARTER SCHOOL GRANT BUDGET SUMMARY</t>
    </r>
    <r>
      <rPr>
        <sz val="8"/>
        <color indexed="8"/>
        <rFont val="Arial"/>
        <family val="2"/>
      </rPr>
      <t xml:space="preserve">
PI-9600-BS (Rev. 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</si>
</sst>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quot;$&quot;#,##0.00"/>
    <numFmt numFmtId="166" formatCode="&quot;$&quot;#,##0"/>
  </numFmts>
  <fonts count="24" x14ac:knownFonts="1">
    <font>
      <sz val="11"/>
      <color theme="1"/>
      <name val="Calibri"/>
      <family val="2"/>
      <scheme val="minor"/>
    </font>
    <font>
      <sz val="10"/>
      <name val="Arial"/>
      <family val="2"/>
    </font>
    <font>
      <b/>
      <sz val="8"/>
      <name val="Arial"/>
      <family val="2"/>
    </font>
    <font>
      <sz val="10"/>
      <name val="Arial"/>
      <family val="2"/>
    </font>
    <font>
      <b/>
      <sz val="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name val="Arial"/>
      <family val="2"/>
    </font>
    <font>
      <sz val="10"/>
      <name val="Times New Roman"/>
      <family val="1"/>
    </font>
    <font>
      <b/>
      <sz val="9"/>
      <name val="Arial"/>
      <family val="2"/>
    </font>
    <font>
      <i/>
      <sz val="10"/>
      <color indexed="8"/>
      <name val="Arial"/>
      <family val="2"/>
    </font>
    <font>
      <sz val="11"/>
      <color theme="1"/>
      <name val="Calibri"/>
      <family val="2"/>
      <scheme val="minor"/>
    </font>
    <font>
      <sz val="8"/>
      <color theme="1"/>
      <name val="Arial"/>
      <family val="2"/>
    </font>
    <font>
      <sz val="10"/>
      <color theme="1"/>
      <name val="Arial"/>
      <family val="2"/>
    </font>
    <font>
      <b/>
      <sz val="10"/>
      <color theme="1"/>
      <name val="Arial"/>
      <family val="2"/>
    </font>
    <font>
      <sz val="10"/>
      <color theme="1"/>
      <name val="Calibri"/>
      <family val="2"/>
      <scheme val="minor"/>
    </font>
    <font>
      <b/>
      <sz val="8"/>
      <color theme="1"/>
      <name val="Arial"/>
      <family val="2"/>
    </font>
    <font>
      <b/>
      <sz val="9"/>
      <color theme="1"/>
      <name val="Arial"/>
      <family val="2"/>
    </font>
    <font>
      <sz val="10"/>
      <color theme="1"/>
      <name val="Times New Roman"/>
      <family val="1"/>
    </font>
    <font>
      <sz val="8"/>
      <color theme="1"/>
      <name val="Times New Roman"/>
      <family val="1"/>
    </font>
    <font>
      <sz val="9"/>
      <color theme="1"/>
      <name val="Arial"/>
      <family val="2"/>
    </font>
    <font>
      <sz val="9"/>
      <color theme="0"/>
      <name val="Arial"/>
      <family val="2"/>
    </font>
  </fonts>
  <fills count="7">
    <fill>
      <patternFill patternType="none"/>
    </fill>
    <fill>
      <patternFill patternType="gray125"/>
    </fill>
    <fill>
      <patternFill patternType="solid">
        <fgColor rgb="FFFFFFCC"/>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0" fontId="3" fillId="0" borderId="0"/>
    <xf numFmtId="0" fontId="1" fillId="0" borderId="0" applyBorder="0"/>
    <xf numFmtId="9" fontId="13" fillId="0" borderId="0" applyFont="0" applyFill="0" applyBorder="0" applyAlignment="0" applyProtection="0"/>
    <xf numFmtId="14" fontId="1" fillId="2" borderId="1">
      <alignment horizontal="left" vertical="center"/>
      <protection locked="0"/>
    </xf>
  </cellStyleXfs>
  <cellXfs count="120">
    <xf numFmtId="0" fontId="0" fillId="0" borderId="0" xfId="0"/>
    <xf numFmtId="0" fontId="14" fillId="0" borderId="0" xfId="0" applyFont="1"/>
    <xf numFmtId="0" fontId="14" fillId="3" borderId="2" xfId="0" applyFont="1" applyFill="1" applyBorder="1"/>
    <xf numFmtId="0" fontId="2" fillId="3" borderId="2" xfId="0" applyFont="1" applyFill="1" applyBorder="1" applyAlignment="1">
      <alignment horizontal="center"/>
    </xf>
    <xf numFmtId="0" fontId="15" fillId="0" borderId="0" xfId="0" applyFont="1"/>
    <xf numFmtId="0" fontId="15" fillId="0" borderId="3" xfId="0" applyFont="1" applyBorder="1"/>
    <xf numFmtId="0" fontId="1" fillId="0" borderId="0" xfId="3"/>
    <xf numFmtId="49" fontId="1" fillId="0" borderId="0" xfId="3" applyNumberFormat="1"/>
    <xf numFmtId="0" fontId="4" fillId="4" borderId="3" xfId="3" applyFont="1" applyFill="1" applyBorder="1" applyAlignment="1">
      <alignment horizontal="center"/>
    </xf>
    <xf numFmtId="49" fontId="4" fillId="4" borderId="3" xfId="3" applyNumberFormat="1" applyFont="1" applyFill="1" applyBorder="1" applyAlignment="1">
      <alignment horizontal="center"/>
    </xf>
    <xf numFmtId="0" fontId="16" fillId="0" borderId="3" xfId="3" applyFont="1" applyBorder="1" applyAlignment="1">
      <alignment horizontal="center"/>
    </xf>
    <xf numFmtId="0" fontId="16" fillId="0" borderId="0" xfId="3" applyFont="1" applyAlignment="1">
      <alignment horizontal="center"/>
    </xf>
    <xf numFmtId="0" fontId="1" fillId="0" borderId="3" xfId="3" applyBorder="1"/>
    <xf numFmtId="0" fontId="1" fillId="0" borderId="0" xfId="3" applyAlignment="1">
      <alignment horizontal="center"/>
    </xf>
    <xf numFmtId="3" fontId="15" fillId="0" borderId="3" xfId="0" applyNumberFormat="1" applyFont="1" applyBorder="1" applyAlignment="1">
      <alignment horizontal="center"/>
    </xf>
    <xf numFmtId="0" fontId="17" fillId="0" borderId="0" xfId="0" applyFont="1"/>
    <xf numFmtId="0" fontId="0" fillId="0" borderId="3" xfId="0" applyBorder="1"/>
    <xf numFmtId="0" fontId="1" fillId="0" borderId="3" xfId="0" applyFont="1" applyBorder="1"/>
    <xf numFmtId="0" fontId="0" fillId="5" borderId="3" xfId="0" applyFill="1" applyBorder="1"/>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16" fontId="4" fillId="4" borderId="5" xfId="0" quotePrefix="1" applyNumberFormat="1" applyFont="1" applyFill="1" applyBorder="1" applyAlignment="1">
      <alignment horizontal="center" wrapText="1"/>
    </xf>
    <xf numFmtId="49" fontId="1" fillId="0" borderId="3" xfId="0" applyNumberFormat="1" applyFont="1" applyBorder="1"/>
    <xf numFmtId="0" fontId="1" fillId="0" borderId="3" xfId="4" applyBorder="1"/>
    <xf numFmtId="0" fontId="1" fillId="0" borderId="3" xfId="0" applyFont="1" applyBorder="1" applyAlignment="1">
      <alignment horizontal="left"/>
    </xf>
    <xf numFmtId="0" fontId="15" fillId="0" borderId="4"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horizontal="center"/>
    </xf>
    <xf numFmtId="0" fontId="1" fillId="0" borderId="6" xfId="3" applyBorder="1"/>
    <xf numFmtId="0" fontId="1" fillId="0" borderId="7" xfId="3" applyBorder="1"/>
    <xf numFmtId="0" fontId="1" fillId="0" borderId="8" xfId="3" applyBorder="1"/>
    <xf numFmtId="0" fontId="14" fillId="0" borderId="0" xfId="0" applyFont="1" applyAlignment="1">
      <alignment vertical="top"/>
    </xf>
    <xf numFmtId="0" fontId="15" fillId="0" borderId="9" xfId="0" applyFont="1" applyBorder="1" applyAlignment="1">
      <alignment horizontal="center" vertical="top" wrapText="1"/>
    </xf>
    <xf numFmtId="0" fontId="15" fillId="0" borderId="10" xfId="0" applyFont="1" applyBorder="1" applyAlignment="1">
      <alignment vertical="top"/>
    </xf>
    <xf numFmtId="0" fontId="14" fillId="3" borderId="11" xfId="0" applyFont="1" applyFill="1" applyBorder="1"/>
    <xf numFmtId="0" fontId="2" fillId="3" borderId="11" xfId="0" applyFont="1" applyFill="1" applyBorder="1" applyAlignment="1">
      <alignment horizontal="center"/>
    </xf>
    <xf numFmtId="0" fontId="2" fillId="6" borderId="11" xfId="0" applyFont="1" applyFill="1" applyBorder="1" applyAlignment="1">
      <alignment horizontal="center" vertical="center"/>
    </xf>
    <xf numFmtId="0" fontId="18" fillId="4" borderId="1" xfId="0" applyFont="1" applyFill="1" applyBorder="1" applyAlignment="1">
      <alignment horizontal="center" wrapText="1"/>
    </xf>
    <xf numFmtId="0" fontId="9" fillId="0" borderId="12" xfId="0" applyFont="1" applyBorder="1" applyAlignment="1">
      <alignment vertical="top"/>
    </xf>
    <xf numFmtId="0" fontId="9" fillId="0" borderId="13" xfId="0" applyFont="1" applyBorder="1" applyAlignment="1">
      <alignment vertical="top"/>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9" fillId="4" borderId="3" xfId="0" applyFont="1" applyFill="1" applyBorder="1" applyAlignment="1">
      <alignment horizontal="center" wrapText="1"/>
    </xf>
    <xf numFmtId="0" fontId="19" fillId="6" borderId="1" xfId="0" applyFont="1" applyFill="1" applyBorder="1" applyAlignment="1">
      <alignment horizontal="center"/>
    </xf>
    <xf numFmtId="0" fontId="20" fillId="0" borderId="1" xfId="0" applyFont="1" applyBorder="1" applyAlignment="1" applyProtection="1">
      <alignment vertical="top" wrapText="1"/>
      <protection locked="0"/>
    </xf>
    <xf numFmtId="0" fontId="20" fillId="4" borderId="16" xfId="0" applyFont="1" applyFill="1" applyBorder="1" applyAlignment="1">
      <alignment vertical="top" wrapText="1"/>
    </xf>
    <xf numFmtId="0" fontId="20" fillId="0" borderId="17" xfId="0" applyFont="1" applyBorder="1" applyAlignment="1" applyProtection="1">
      <alignment vertical="top" wrapText="1"/>
      <protection locked="0"/>
    </xf>
    <xf numFmtId="0" fontId="19" fillId="4" borderId="18" xfId="0" applyFont="1" applyFill="1" applyBorder="1" applyAlignment="1">
      <alignment horizontal="center" wrapText="1"/>
    </xf>
    <xf numFmtId="0" fontId="10" fillId="0" borderId="15" xfId="0" applyFont="1" applyBorder="1" applyAlignment="1">
      <alignment vertical="top"/>
    </xf>
    <xf numFmtId="0" fontId="15" fillId="0" borderId="19" xfId="0" applyFont="1" applyBorder="1" applyAlignment="1" applyProtection="1">
      <alignment vertical="center"/>
      <protection locked="0"/>
    </xf>
    <xf numFmtId="164" fontId="14" fillId="0" borderId="0" xfId="0" applyNumberFormat="1" applyFont="1"/>
    <xf numFmtId="165" fontId="20" fillId="0" borderId="18" xfId="0" applyNumberFormat="1" applyFont="1" applyBorder="1" applyAlignment="1" applyProtection="1">
      <alignment vertical="top" wrapText="1"/>
      <protection locked="0"/>
    </xf>
    <xf numFmtId="165" fontId="20" fillId="0" borderId="3" xfId="0" applyNumberFormat="1" applyFont="1" applyBorder="1" applyAlignment="1" applyProtection="1">
      <alignment vertical="top" wrapText="1"/>
      <protection locked="0"/>
    </xf>
    <xf numFmtId="165" fontId="20" fillId="0" borderId="3" xfId="0" applyNumberFormat="1" applyFont="1" applyBorder="1" applyAlignment="1" applyProtection="1">
      <alignment vertical="top"/>
      <protection locked="0"/>
    </xf>
    <xf numFmtId="165" fontId="20" fillId="0" borderId="20" xfId="0" applyNumberFormat="1" applyFont="1" applyBorder="1" applyAlignment="1">
      <alignment vertical="top"/>
    </xf>
    <xf numFmtId="165" fontId="20" fillId="0" borderId="7" xfId="0" applyNumberFormat="1" applyFont="1" applyBorder="1" applyAlignment="1">
      <alignment vertical="top"/>
    </xf>
    <xf numFmtId="165" fontId="20" fillId="0" borderId="21" xfId="0" applyNumberFormat="1" applyFont="1" applyBorder="1" applyAlignment="1" applyProtection="1">
      <alignment vertical="top"/>
      <protection locked="0"/>
    </xf>
    <xf numFmtId="165" fontId="20" fillId="0" borderId="22" xfId="0" applyNumberFormat="1" applyFont="1" applyBorder="1" applyAlignment="1" applyProtection="1">
      <alignment vertical="top"/>
      <protection locked="0"/>
    </xf>
    <xf numFmtId="165" fontId="20" fillId="0" borderId="18" xfId="0" applyNumberFormat="1" applyFont="1" applyBorder="1" applyAlignment="1" applyProtection="1">
      <alignment vertical="top"/>
      <protection locked="0"/>
    </xf>
    <xf numFmtId="165" fontId="20" fillId="0" borderId="14" xfId="0" applyNumberFormat="1" applyFont="1" applyBorder="1" applyAlignment="1" applyProtection="1">
      <alignment vertical="top"/>
      <protection locked="0"/>
    </xf>
    <xf numFmtId="165" fontId="20" fillId="0" borderId="15" xfId="0" applyNumberFormat="1" applyFont="1" applyBorder="1" applyAlignment="1" applyProtection="1">
      <alignment vertical="top"/>
      <protection locked="0"/>
    </xf>
    <xf numFmtId="165" fontId="20" fillId="0" borderId="13" xfId="0" applyNumberFormat="1" applyFont="1" applyBorder="1" applyAlignment="1" applyProtection="1">
      <alignment vertical="top"/>
      <protection locked="0"/>
    </xf>
    <xf numFmtId="165" fontId="20" fillId="0" borderId="23" xfId="0" applyNumberFormat="1" applyFont="1" applyBorder="1"/>
    <xf numFmtId="165" fontId="21" fillId="0" borderId="18" xfId="0" applyNumberFormat="1" applyFont="1" applyBorder="1" applyAlignment="1" applyProtection="1">
      <alignment vertical="top" wrapText="1"/>
      <protection locked="0"/>
    </xf>
    <xf numFmtId="166" fontId="22" fillId="4" borderId="24" xfId="0" applyNumberFormat="1" applyFont="1" applyFill="1" applyBorder="1" applyAlignment="1">
      <alignment vertical="center"/>
    </xf>
    <xf numFmtId="0" fontId="5" fillId="0" borderId="25" xfId="0" applyFont="1" applyBorder="1" applyAlignment="1">
      <alignment horizontal="right" wrapText="1"/>
    </xf>
    <xf numFmtId="0" fontId="5" fillId="0" borderId="9" xfId="0" applyFont="1" applyBorder="1" applyAlignment="1">
      <alignment vertical="top" wrapText="1"/>
    </xf>
    <xf numFmtId="0" fontId="19" fillId="0" borderId="16" xfId="0" applyFont="1" applyBorder="1" applyAlignment="1">
      <alignment vertical="top"/>
    </xf>
    <xf numFmtId="0" fontId="19" fillId="0" borderId="20" xfId="0" applyFont="1" applyBorder="1" applyAlignment="1">
      <alignment vertical="top"/>
    </xf>
    <xf numFmtId="0" fontId="19" fillId="0" borderId="26" xfId="0" applyFont="1" applyBorder="1" applyAlignment="1">
      <alignment horizontal="right" vertical="center"/>
    </xf>
    <xf numFmtId="0" fontId="19" fillId="0" borderId="21" xfId="0" applyFont="1" applyBorder="1" applyAlignment="1">
      <alignment horizontal="right" vertical="center"/>
    </xf>
    <xf numFmtId="0" fontId="6" fillId="0" borderId="0" xfId="0" applyFont="1" applyAlignment="1">
      <alignment vertical="top" wrapText="1"/>
    </xf>
    <xf numFmtId="0" fontId="5" fillId="0" borderId="12" xfId="0" applyFont="1" applyBorder="1" applyAlignment="1">
      <alignment vertical="top" wrapText="1"/>
    </xf>
    <xf numFmtId="0" fontId="5" fillId="0" borderId="0" xfId="0" applyFont="1" applyAlignment="1">
      <alignment vertical="top" wrapText="1"/>
    </xf>
    <xf numFmtId="0" fontId="9" fillId="0" borderId="10" xfId="0" applyFont="1" applyBorder="1" applyAlignment="1">
      <alignment horizontal="left"/>
    </xf>
    <xf numFmtId="0" fontId="9" fillId="0" borderId="27" xfId="0" applyFont="1" applyBorder="1" applyAlignment="1">
      <alignment horizontal="left"/>
    </xf>
    <xf numFmtId="0" fontId="14" fillId="0" borderId="9" xfId="0" applyFont="1" applyBorder="1" applyAlignment="1">
      <alignment vertical="top" wrapText="1"/>
    </xf>
    <xf numFmtId="0" fontId="2" fillId="6" borderId="2" xfId="0" applyFont="1" applyFill="1" applyBorder="1" applyAlignment="1">
      <alignment horizontal="center" vertical="center"/>
    </xf>
    <xf numFmtId="0" fontId="2" fillId="0" borderId="2" xfId="0" applyFont="1" applyBorder="1" applyAlignment="1">
      <alignment horizontal="center" vertic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7" xfId="0" applyFont="1" applyBorder="1"/>
    <xf numFmtId="0" fontId="9" fillId="0" borderId="28" xfId="0" applyFont="1" applyBorder="1"/>
    <xf numFmtId="0" fontId="19" fillId="0" borderId="10" xfId="0" applyFont="1" applyBorder="1" applyAlignment="1">
      <alignment vertical="top"/>
    </xf>
    <xf numFmtId="0" fontId="19" fillId="0" borderId="28" xfId="0" applyFont="1" applyBorder="1" applyAlignment="1">
      <alignment vertical="top"/>
    </xf>
    <xf numFmtId="0" fontId="19" fillId="4" borderId="1" xfId="0" applyFont="1" applyFill="1" applyBorder="1" applyAlignment="1">
      <alignment horizontal="center" wrapText="1"/>
    </xf>
    <xf numFmtId="0" fontId="19" fillId="4" borderId="18" xfId="0" applyFont="1" applyFill="1" applyBorder="1" applyAlignment="1">
      <alignment horizontal="center"/>
    </xf>
    <xf numFmtId="0" fontId="22" fillId="0" borderId="17" xfId="0" applyFont="1" applyBorder="1" applyAlignment="1">
      <alignment vertical="top"/>
    </xf>
    <xf numFmtId="0" fontId="22" fillId="0" borderId="21" xfId="0" applyFont="1" applyBorder="1" applyAlignment="1">
      <alignment vertical="top"/>
    </xf>
    <xf numFmtId="0" fontId="22" fillId="0" borderId="1" xfId="0" applyFont="1" applyBorder="1" applyAlignment="1">
      <alignment vertical="top" wrapText="1"/>
    </xf>
    <xf numFmtId="0" fontId="22" fillId="0" borderId="18" xfId="0" applyFont="1" applyBorder="1" applyAlignment="1">
      <alignment vertical="top" wrapText="1"/>
    </xf>
    <xf numFmtId="0" fontId="22" fillId="0" borderId="29" xfId="0" applyFont="1" applyBorder="1" applyAlignment="1">
      <alignment vertical="top"/>
    </xf>
    <xf numFmtId="0" fontId="22" fillId="0" borderId="14" xfId="0" applyFont="1" applyBorder="1" applyAlignment="1">
      <alignment vertical="top"/>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10" fillId="0" borderId="0" xfId="0" applyFont="1" applyAlignment="1" applyProtection="1">
      <alignment vertical="top"/>
      <protection locked="0"/>
    </xf>
    <xf numFmtId="0" fontId="10" fillId="0" borderId="12" xfId="0" applyFont="1" applyBorder="1" applyAlignment="1" applyProtection="1">
      <alignment vertical="top"/>
      <protection locked="0"/>
    </xf>
    <xf numFmtId="0" fontId="1" fillId="0" borderId="34" xfId="0" applyFont="1" applyBorder="1" applyAlignment="1" applyProtection="1">
      <alignment vertical="top"/>
      <protection locked="0"/>
    </xf>
    <xf numFmtId="0" fontId="1" fillId="0" borderId="0" xfId="0" applyFont="1" applyAlignment="1" applyProtection="1">
      <alignment vertical="top"/>
      <protection locked="0"/>
    </xf>
    <xf numFmtId="0" fontId="1" fillId="0" borderId="19" xfId="0" applyFont="1" applyBorder="1" applyAlignment="1" applyProtection="1">
      <alignment vertical="top"/>
      <protection locked="0"/>
    </xf>
    <xf numFmtId="0" fontId="1" fillId="0" borderId="9" xfId="0" applyFont="1" applyBorder="1" applyAlignment="1" applyProtection="1">
      <alignment vertical="top"/>
      <protection locked="0"/>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22" fillId="0" borderId="25" xfId="0" applyFont="1" applyBorder="1" applyAlignment="1">
      <alignment horizontal="justify" vertical="top" wrapText="1"/>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9" xfId="0" applyFont="1" applyBorder="1" applyAlignment="1" applyProtection="1">
      <alignment vertical="center" wrapText="1"/>
      <protection locked="0"/>
    </xf>
    <xf numFmtId="0" fontId="15" fillId="0" borderId="35" xfId="0" applyFont="1" applyBorder="1" applyAlignment="1" applyProtection="1">
      <alignment vertical="center" wrapText="1"/>
      <protection locked="0"/>
    </xf>
    <xf numFmtId="0" fontId="23" fillId="0" borderId="25" xfId="0" applyFont="1" applyBorder="1" applyAlignment="1">
      <alignment horizontal="left" vertical="center" wrapText="1"/>
    </xf>
    <xf numFmtId="0" fontId="5" fillId="0" borderId="27" xfId="0" applyFont="1" applyBorder="1" applyAlignment="1">
      <alignment vertical="top" wrapText="1"/>
    </xf>
    <xf numFmtId="0" fontId="5" fillId="0" borderId="28" xfId="0" applyFont="1" applyBorder="1" applyAlignment="1">
      <alignment vertical="top" wrapText="1"/>
    </xf>
    <xf numFmtId="0" fontId="22" fillId="0" borderId="1" xfId="0" applyFont="1" applyBorder="1" applyAlignment="1">
      <alignment vertical="top"/>
    </xf>
    <xf numFmtId="0" fontId="22" fillId="0" borderId="18" xfId="0" applyFont="1" applyBorder="1" applyAlignment="1">
      <alignment vertical="top"/>
    </xf>
    <xf numFmtId="0" fontId="19" fillId="4" borderId="18" xfId="0" applyFont="1" applyFill="1" applyBorder="1" applyAlignment="1">
      <alignment horizontal="center" wrapText="1"/>
    </xf>
    <xf numFmtId="0" fontId="19" fillId="4" borderId="3" xfId="0" applyFont="1" applyFill="1" applyBorder="1" applyAlignment="1">
      <alignment horizontal="center"/>
    </xf>
    <xf numFmtId="0" fontId="1" fillId="4" borderId="36" xfId="3" applyFill="1" applyBorder="1" applyAlignment="1">
      <alignment horizontal="center"/>
    </xf>
    <xf numFmtId="0" fontId="1" fillId="4" borderId="22" xfId="3" applyFill="1" applyBorder="1" applyAlignment="1">
      <alignment horizontal="center"/>
    </xf>
    <xf numFmtId="0" fontId="1" fillId="4" borderId="37" xfId="3" applyFill="1" applyBorder="1" applyAlignment="1">
      <alignment horizontal="center"/>
    </xf>
  </cellXfs>
  <cellStyles count="9">
    <cellStyle name="Comma 2" xfId="1" xr:uid="{00000000-0005-0000-0000-000000000000}"/>
    <cellStyle name="Comma 3"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4" xfId="6" xr:uid="{00000000-0005-0000-0000-000006000000}"/>
    <cellStyle name="Percent 2" xfId="7" xr:uid="{00000000-0005-0000-0000-000007000000}"/>
    <cellStyle name="Style 1" xfId="8" xr:uid="{00000000-0005-0000-0000-000008000000}"/>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0</xdr:col>
      <xdr:colOff>628650</xdr:colOff>
      <xdr:row>0</xdr:row>
      <xdr:rowOff>704850</xdr:rowOff>
    </xdr:to>
    <xdr:pic>
      <xdr:nvPicPr>
        <xdr:cNvPr id="30746" name="Picture 1" descr="Icon&#10;&#10;Description automatically generated">
          <a:extLst>
            <a:ext uri="{FF2B5EF4-FFF2-40B4-BE49-F238E27FC236}">
              <a16:creationId xmlns:a16="http://schemas.microsoft.com/office/drawing/2014/main" id="{CF36F821-35BF-BF5C-803B-73B8F5DA54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0"/>
          <a:ext cx="4635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
  <sheetViews>
    <sheetView tabSelected="1" zoomScaleNormal="100" workbookViewId="0">
      <selection activeCell="B1" sqref="B1:F1"/>
    </sheetView>
  </sheetViews>
  <sheetFormatPr defaultColWidth="11.81640625" defaultRowHeight="10" x14ac:dyDescent="0.2"/>
  <cols>
    <col min="1" max="1" width="13.453125" style="1" customWidth="1"/>
    <col min="2" max="2" width="1.54296875" style="1" hidden="1" customWidth="1"/>
    <col min="3" max="3" width="13.453125" style="1" customWidth="1"/>
    <col min="4" max="4" width="14.1796875" style="1" customWidth="1"/>
    <col min="5" max="8" width="11.90625" style="1" customWidth="1"/>
    <col min="9" max="9" width="11.81640625" style="1" customWidth="1"/>
    <col min="10" max="10" width="36.08984375" style="1" customWidth="1"/>
    <col min="11" max="16384" width="11.81640625" style="1"/>
  </cols>
  <sheetData>
    <row r="1" spans="1:10" ht="57.75" customHeight="1" thickBot="1" x14ac:dyDescent="0.25">
      <c r="B1" s="76" t="s">
        <v>155</v>
      </c>
      <c r="C1" s="76"/>
      <c r="D1" s="76"/>
      <c r="E1" s="76"/>
      <c r="F1" s="76"/>
      <c r="G1" s="32"/>
      <c r="H1" s="32"/>
      <c r="I1" s="66" t="s">
        <v>153</v>
      </c>
      <c r="J1" s="66"/>
    </row>
    <row r="2" spans="1:10" ht="20.25" customHeight="1" thickTop="1" x14ac:dyDescent="0.25">
      <c r="A2" s="2"/>
      <c r="B2" s="3"/>
      <c r="C2" s="3"/>
      <c r="D2" s="3"/>
      <c r="E2" s="3"/>
      <c r="F2" s="78" t="s">
        <v>133</v>
      </c>
      <c r="G2" s="78"/>
      <c r="H2" s="78"/>
      <c r="I2" s="77"/>
      <c r="J2" s="77"/>
    </row>
    <row r="3" spans="1:10" ht="15" customHeight="1" x14ac:dyDescent="0.25">
      <c r="A3" s="79" t="s">
        <v>121</v>
      </c>
      <c r="B3" s="79"/>
      <c r="C3" s="80"/>
      <c r="D3" s="81" t="s">
        <v>119</v>
      </c>
      <c r="E3" s="81"/>
      <c r="F3" s="81"/>
      <c r="G3" s="81"/>
      <c r="H3" s="82"/>
      <c r="I3" s="74" t="s">
        <v>120</v>
      </c>
      <c r="J3" s="75"/>
    </row>
    <row r="4" spans="1:10" ht="12.75" customHeight="1" x14ac:dyDescent="0.2">
      <c r="A4" s="38" t="s">
        <v>122</v>
      </c>
      <c r="B4" s="39"/>
      <c r="C4" s="39" t="s">
        <v>123</v>
      </c>
      <c r="D4" s="97"/>
      <c r="E4" s="97"/>
      <c r="F4" s="97"/>
      <c r="G4" s="97"/>
      <c r="H4" s="98"/>
      <c r="I4" s="99"/>
      <c r="J4" s="100"/>
    </row>
    <row r="5" spans="1:10" ht="18.75" customHeight="1" thickBot="1" x14ac:dyDescent="0.25">
      <c r="A5" s="40"/>
      <c r="B5" s="48"/>
      <c r="C5" s="41"/>
      <c r="D5" s="97"/>
      <c r="E5" s="97"/>
      <c r="F5" s="97"/>
      <c r="G5" s="97"/>
      <c r="H5" s="98"/>
      <c r="I5" s="101"/>
      <c r="J5" s="102"/>
    </row>
    <row r="6" spans="1:10" ht="20.25" customHeight="1" thickTop="1" x14ac:dyDescent="0.25">
      <c r="A6" s="2"/>
      <c r="B6" s="3"/>
      <c r="C6" s="3"/>
      <c r="D6" s="3"/>
      <c r="E6" s="3"/>
      <c r="F6" s="103" t="s">
        <v>141</v>
      </c>
      <c r="G6" s="103"/>
      <c r="H6" s="103"/>
      <c r="I6" s="77"/>
      <c r="J6" s="77"/>
    </row>
    <row r="7" spans="1:10" ht="12.75" customHeight="1" x14ac:dyDescent="0.2">
      <c r="A7" s="106" t="s">
        <v>150</v>
      </c>
      <c r="B7" s="106"/>
      <c r="C7" s="106"/>
      <c r="D7" s="106"/>
      <c r="E7" s="106"/>
      <c r="F7" s="106"/>
      <c r="G7" s="106"/>
      <c r="H7" s="106"/>
      <c r="I7" s="107"/>
      <c r="J7" s="33" t="s">
        <v>151</v>
      </c>
    </row>
    <row r="8" spans="1:10" ht="29.25" customHeight="1" thickBot="1" x14ac:dyDescent="0.25">
      <c r="A8" s="108"/>
      <c r="B8" s="108"/>
      <c r="C8" s="108"/>
      <c r="D8" s="108"/>
      <c r="E8" s="108"/>
      <c r="F8" s="108"/>
      <c r="G8" s="108"/>
      <c r="H8" s="108"/>
      <c r="I8" s="109"/>
      <c r="J8" s="49"/>
    </row>
    <row r="9" spans="1:10" ht="20.25" customHeight="1" thickTop="1" x14ac:dyDescent="0.25">
      <c r="A9" s="2"/>
      <c r="B9" s="3"/>
      <c r="C9" s="3"/>
      <c r="D9" s="3"/>
      <c r="E9" s="3"/>
      <c r="F9" s="103" t="s">
        <v>132</v>
      </c>
      <c r="G9" s="103"/>
      <c r="H9" s="103"/>
      <c r="I9" s="77"/>
      <c r="J9" s="77"/>
    </row>
    <row r="10" spans="1:10" ht="63.65" customHeight="1" thickBot="1" x14ac:dyDescent="0.25">
      <c r="A10" s="105" t="s">
        <v>154</v>
      </c>
      <c r="B10" s="105"/>
      <c r="C10" s="105"/>
      <c r="D10" s="105"/>
      <c r="E10" s="105"/>
      <c r="F10" s="105"/>
      <c r="G10" s="105"/>
      <c r="H10" s="105"/>
      <c r="I10" s="105"/>
      <c r="J10" s="105"/>
    </row>
    <row r="11" spans="1:10" ht="19.75" customHeight="1" thickTop="1" x14ac:dyDescent="0.25">
      <c r="A11" s="34"/>
      <c r="B11" s="35"/>
      <c r="C11" s="35"/>
      <c r="D11" s="35"/>
      <c r="E11" s="35"/>
      <c r="F11" s="104" t="s">
        <v>142</v>
      </c>
      <c r="G11" s="104"/>
      <c r="H11" s="104"/>
      <c r="I11" s="36"/>
      <c r="J11" s="36"/>
    </row>
    <row r="12" spans="1:10" s="4" customFormat="1" ht="23" x14ac:dyDescent="0.25">
      <c r="A12" s="115" t="s">
        <v>137</v>
      </c>
      <c r="B12" s="116"/>
      <c r="C12" s="85" t="s">
        <v>138</v>
      </c>
      <c r="D12" s="86"/>
      <c r="E12" s="47" t="s">
        <v>124</v>
      </c>
      <c r="F12" s="42" t="s">
        <v>125</v>
      </c>
      <c r="G12" s="42" t="s">
        <v>126</v>
      </c>
      <c r="H12" s="42" t="s">
        <v>127</v>
      </c>
      <c r="I12" s="42" t="s">
        <v>128</v>
      </c>
      <c r="J12" s="43" t="s">
        <v>129</v>
      </c>
    </row>
    <row r="13" spans="1:10" ht="13" x14ac:dyDescent="0.2">
      <c r="A13" s="111" t="s">
        <v>140</v>
      </c>
      <c r="B13" s="112"/>
      <c r="C13" s="113" t="s">
        <v>148</v>
      </c>
      <c r="D13" s="114"/>
      <c r="E13" s="51"/>
      <c r="F13" s="52"/>
      <c r="G13" s="52"/>
      <c r="H13" s="52"/>
      <c r="I13" s="53"/>
      <c r="J13" s="44"/>
    </row>
    <row r="14" spans="1:10" ht="13" x14ac:dyDescent="0.2">
      <c r="A14" s="73"/>
      <c r="B14" s="72"/>
      <c r="C14" s="89" t="s">
        <v>139</v>
      </c>
      <c r="D14" s="90"/>
      <c r="E14" s="63"/>
      <c r="F14" s="52"/>
      <c r="G14" s="52"/>
      <c r="H14" s="52"/>
      <c r="I14" s="53"/>
      <c r="J14" s="44"/>
    </row>
    <row r="15" spans="1:10" ht="13.5" thickBot="1" x14ac:dyDescent="0.25">
      <c r="A15" s="95"/>
      <c r="B15" s="96"/>
      <c r="C15" s="67" t="s">
        <v>130</v>
      </c>
      <c r="D15" s="68"/>
      <c r="E15" s="54">
        <f>SUM(E13:E14)</f>
        <v>0</v>
      </c>
      <c r="F15" s="55">
        <f>SUM(F13:F14)</f>
        <v>0</v>
      </c>
      <c r="G15" s="55">
        <f>SUM(G13:G14)</f>
        <v>0</v>
      </c>
      <c r="H15" s="55">
        <f>SUM(H13:H14)</f>
        <v>0</v>
      </c>
      <c r="I15" s="55">
        <f>SUM(I13:I14)</f>
        <v>0</v>
      </c>
      <c r="J15" s="45"/>
    </row>
    <row r="16" spans="1:10" ht="13" x14ac:dyDescent="0.2">
      <c r="A16" s="93" t="s">
        <v>145</v>
      </c>
      <c r="B16" s="94"/>
      <c r="C16" s="87" t="s">
        <v>149</v>
      </c>
      <c r="D16" s="88"/>
      <c r="E16" s="56"/>
      <c r="F16" s="57"/>
      <c r="G16" s="57"/>
      <c r="H16" s="57"/>
      <c r="I16" s="57"/>
      <c r="J16" s="46"/>
    </row>
    <row r="17" spans="1:10" ht="13" x14ac:dyDescent="0.2">
      <c r="A17" s="73"/>
      <c r="B17" s="72"/>
      <c r="C17" s="91" t="s">
        <v>148</v>
      </c>
      <c r="D17" s="92"/>
      <c r="E17" s="58"/>
      <c r="F17" s="53"/>
      <c r="G17" s="53"/>
      <c r="H17" s="53"/>
      <c r="I17" s="53"/>
      <c r="J17" s="44"/>
    </row>
    <row r="18" spans="1:10" ht="13" x14ac:dyDescent="0.2">
      <c r="A18" s="73"/>
      <c r="B18" s="72"/>
      <c r="C18" s="89" t="s">
        <v>139</v>
      </c>
      <c r="D18" s="90"/>
      <c r="E18" s="58"/>
      <c r="F18" s="53"/>
      <c r="G18" s="53"/>
      <c r="H18" s="53"/>
      <c r="I18" s="53"/>
      <c r="J18" s="44"/>
    </row>
    <row r="19" spans="1:10" ht="13.5" thickBot="1" x14ac:dyDescent="0.25">
      <c r="A19" s="95"/>
      <c r="B19" s="96"/>
      <c r="C19" s="67" t="s">
        <v>134</v>
      </c>
      <c r="D19" s="68"/>
      <c r="E19" s="54">
        <f>SUM(E16:E18)</f>
        <v>0</v>
      </c>
      <c r="F19" s="55">
        <f>SUM(F16:F18)</f>
        <v>0</v>
      </c>
      <c r="G19" s="55">
        <f>SUM(G16:G18)</f>
        <v>0</v>
      </c>
      <c r="H19" s="55">
        <f>SUM(H16:H18)</f>
        <v>0</v>
      </c>
      <c r="I19" s="55">
        <f>SUM(I16:I18)</f>
        <v>0</v>
      </c>
      <c r="J19" s="45"/>
    </row>
    <row r="20" spans="1:10" ht="13" x14ac:dyDescent="0.2">
      <c r="A20" s="93" t="s">
        <v>146</v>
      </c>
      <c r="B20" s="94"/>
      <c r="C20" s="87" t="s">
        <v>149</v>
      </c>
      <c r="D20" s="88"/>
      <c r="E20" s="56"/>
      <c r="F20" s="57"/>
      <c r="G20" s="57"/>
      <c r="H20" s="57"/>
      <c r="I20" s="57"/>
      <c r="J20" s="46"/>
    </row>
    <row r="21" spans="1:10" ht="13" x14ac:dyDescent="0.2">
      <c r="A21" s="73"/>
      <c r="B21" s="72"/>
      <c r="C21" s="91" t="s">
        <v>148</v>
      </c>
      <c r="D21" s="92"/>
      <c r="E21" s="58"/>
      <c r="F21" s="53"/>
      <c r="G21" s="53"/>
      <c r="H21" s="53"/>
      <c r="I21" s="53"/>
      <c r="J21" s="44"/>
    </row>
    <row r="22" spans="1:10" ht="13" x14ac:dyDescent="0.2">
      <c r="A22" s="73"/>
      <c r="B22" s="72"/>
      <c r="C22" s="89" t="s">
        <v>139</v>
      </c>
      <c r="D22" s="90"/>
      <c r="E22" s="58"/>
      <c r="F22" s="53"/>
      <c r="G22" s="53"/>
      <c r="H22" s="53"/>
      <c r="I22" s="53"/>
      <c r="J22" s="44"/>
    </row>
    <row r="23" spans="1:10" ht="13.5" thickBot="1" x14ac:dyDescent="0.25">
      <c r="A23" s="95"/>
      <c r="B23" s="96"/>
      <c r="C23" s="67" t="s">
        <v>136</v>
      </c>
      <c r="D23" s="68"/>
      <c r="E23" s="54">
        <f>SUM(E20:E22)</f>
        <v>0</v>
      </c>
      <c r="F23" s="55">
        <f>SUM(F20:F22)</f>
        <v>0</v>
      </c>
      <c r="G23" s="55">
        <f>SUM(G20:G22)</f>
        <v>0</v>
      </c>
      <c r="H23" s="55">
        <f>SUM(H20:H22)</f>
        <v>0</v>
      </c>
      <c r="I23" s="55">
        <f>SUM(I20:I22)</f>
        <v>0</v>
      </c>
      <c r="J23" s="45"/>
    </row>
    <row r="24" spans="1:10" ht="13" x14ac:dyDescent="0.2">
      <c r="A24" s="71" t="s">
        <v>147</v>
      </c>
      <c r="B24" s="72"/>
      <c r="C24" s="91" t="s">
        <v>149</v>
      </c>
      <c r="D24" s="92"/>
      <c r="E24" s="59"/>
      <c r="F24" s="60"/>
      <c r="G24" s="60"/>
      <c r="H24" s="60"/>
      <c r="I24" s="60"/>
      <c r="J24" s="46"/>
    </row>
    <row r="25" spans="1:10" ht="13" x14ac:dyDescent="0.2">
      <c r="A25" s="73"/>
      <c r="B25" s="72"/>
      <c r="C25" s="91" t="s">
        <v>148</v>
      </c>
      <c r="D25" s="92"/>
      <c r="E25" s="58"/>
      <c r="F25" s="53"/>
      <c r="G25" s="53"/>
      <c r="H25" s="53"/>
      <c r="I25" s="53"/>
      <c r="J25" s="44"/>
    </row>
    <row r="26" spans="1:10" ht="13" x14ac:dyDescent="0.2">
      <c r="A26" s="73"/>
      <c r="B26" s="72"/>
      <c r="C26" s="89" t="s">
        <v>139</v>
      </c>
      <c r="D26" s="90"/>
      <c r="E26" s="58"/>
      <c r="F26" s="53"/>
      <c r="G26" s="53"/>
      <c r="H26" s="53"/>
      <c r="I26" s="53"/>
      <c r="J26" s="44"/>
    </row>
    <row r="27" spans="1:10" ht="13.5" thickBot="1" x14ac:dyDescent="0.3">
      <c r="A27" s="73"/>
      <c r="B27" s="72"/>
      <c r="C27" s="83" t="s">
        <v>135</v>
      </c>
      <c r="D27" s="84"/>
      <c r="E27" s="55">
        <f>SUM(E24:E26)</f>
        <v>0</v>
      </c>
      <c r="F27" s="55">
        <f>SUM(F24:F26)</f>
        <v>0</v>
      </c>
      <c r="G27" s="55">
        <f>SUM(G24:G26)</f>
        <v>0</v>
      </c>
      <c r="H27" s="55">
        <f>SUM(H24:H26)</f>
        <v>0</v>
      </c>
      <c r="I27" s="55">
        <f>SUM(I24:I26)</f>
        <v>0</v>
      </c>
      <c r="J27" s="37"/>
    </row>
    <row r="28" spans="1:10" ht="19" customHeight="1" thickBot="1" x14ac:dyDescent="0.3">
      <c r="A28" s="69" t="s">
        <v>152</v>
      </c>
      <c r="B28" s="69"/>
      <c r="C28" s="69"/>
      <c r="D28" s="70"/>
      <c r="E28" s="61"/>
      <c r="F28" s="61"/>
      <c r="G28" s="61"/>
      <c r="H28" s="61"/>
      <c r="I28" s="61"/>
      <c r="J28" s="37" t="s">
        <v>131</v>
      </c>
    </row>
    <row r="29" spans="1:10" ht="19" customHeight="1" thickBot="1" x14ac:dyDescent="0.35">
      <c r="A29" s="110" t="s">
        <v>144</v>
      </c>
      <c r="B29" s="110"/>
      <c r="C29" s="110"/>
      <c r="D29" s="65" t="s">
        <v>143</v>
      </c>
      <c r="E29" s="62">
        <f>E15+E19+E23+E27+E28</f>
        <v>0</v>
      </c>
      <c r="F29" s="62">
        <f>F15+F19+F23+F27+F28</f>
        <v>0</v>
      </c>
      <c r="G29" s="62">
        <f>G15+G19+G23+G27+G28</f>
        <v>0</v>
      </c>
      <c r="H29" s="62">
        <f>H15+H19+H23+H27+H28</f>
        <v>0</v>
      </c>
      <c r="I29" s="62">
        <f>I15+I19+I23+I27+I28</f>
        <v>0</v>
      </c>
      <c r="J29" s="64">
        <f>SUM(E29:I29)</f>
        <v>0</v>
      </c>
    </row>
    <row r="30" spans="1:10" ht="10.5" thickTop="1" x14ac:dyDescent="0.2">
      <c r="A30" s="31"/>
    </row>
    <row r="31" spans="1:10" x14ac:dyDescent="0.2">
      <c r="A31" s="31"/>
    </row>
    <row r="32" spans="1:10"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9" hidden="1" x14ac:dyDescent="0.2">
      <c r="A49" s="31"/>
      <c r="E49" s="50" t="e">
        <f>E28/(E15+E19+E23)</f>
        <v>#DIV/0!</v>
      </c>
      <c r="F49" s="50" t="e">
        <f>F28/(F15+F19+F23)</f>
        <v>#DIV/0!</v>
      </c>
      <c r="G49" s="50" t="e">
        <f>G28/(G15+G19+G23)</f>
        <v>#DIV/0!</v>
      </c>
      <c r="H49" s="50" t="e">
        <f>H28/(H15+H19+H23)</f>
        <v>#DIV/0!</v>
      </c>
      <c r="I49" s="50" t="e">
        <f>I28/(I15+I19+I23)</f>
        <v>#DIV/0!</v>
      </c>
    </row>
    <row r="50" spans="1:9" x14ac:dyDescent="0.2">
      <c r="A50" s="31"/>
    </row>
    <row r="51" spans="1:9" x14ac:dyDescent="0.2">
      <c r="A51" s="31"/>
    </row>
    <row r="52" spans="1:9" x14ac:dyDescent="0.2">
      <c r="A52" s="31"/>
    </row>
    <row r="53" spans="1:9" x14ac:dyDescent="0.2">
      <c r="A53" s="31"/>
    </row>
    <row r="54" spans="1:9" x14ac:dyDescent="0.2">
      <c r="A54" s="31"/>
    </row>
    <row r="55" spans="1:9" x14ac:dyDescent="0.2">
      <c r="A55" s="31"/>
    </row>
    <row r="56" spans="1:9" x14ac:dyDescent="0.2">
      <c r="A56" s="31"/>
    </row>
    <row r="57" spans="1:9" x14ac:dyDescent="0.2">
      <c r="A57" s="31"/>
    </row>
    <row r="58" spans="1:9" x14ac:dyDescent="0.2">
      <c r="A58" s="31"/>
    </row>
    <row r="59" spans="1:9" x14ac:dyDescent="0.2">
      <c r="A59" s="31"/>
    </row>
    <row r="60" spans="1:9" x14ac:dyDescent="0.2">
      <c r="A60" s="31"/>
    </row>
    <row r="61" spans="1:9" x14ac:dyDescent="0.2">
      <c r="A61" s="31"/>
    </row>
    <row r="62" spans="1:9" x14ac:dyDescent="0.2">
      <c r="A62" s="31"/>
    </row>
    <row r="63" spans="1:9" x14ac:dyDescent="0.2">
      <c r="A63" s="31"/>
    </row>
    <row r="64" spans="1:9"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sheetData>
  <sheetProtection selectLockedCells="1"/>
  <mergeCells count="40">
    <mergeCell ref="C14:D14"/>
    <mergeCell ref="A13:B15"/>
    <mergeCell ref="C13:D13"/>
    <mergeCell ref="A12:B12"/>
    <mergeCell ref="A29:C29"/>
    <mergeCell ref="A16:B19"/>
    <mergeCell ref="C20:D20"/>
    <mergeCell ref="C15:D15"/>
    <mergeCell ref="C25:D25"/>
    <mergeCell ref="D4:H5"/>
    <mergeCell ref="I4:J5"/>
    <mergeCell ref="F9:H9"/>
    <mergeCell ref="I9:J9"/>
    <mergeCell ref="F11:H11"/>
    <mergeCell ref="A10:J10"/>
    <mergeCell ref="A7:I7"/>
    <mergeCell ref="A8:I8"/>
    <mergeCell ref="F6:H6"/>
    <mergeCell ref="I6:J6"/>
    <mergeCell ref="C21:D21"/>
    <mergeCell ref="C22:D22"/>
    <mergeCell ref="C23:D23"/>
    <mergeCell ref="C24:D24"/>
    <mergeCell ref="C18:D18"/>
    <mergeCell ref="I1:J1"/>
    <mergeCell ref="C19:D19"/>
    <mergeCell ref="A28:D28"/>
    <mergeCell ref="A24:B27"/>
    <mergeCell ref="I3:J3"/>
    <mergeCell ref="B1:F1"/>
    <mergeCell ref="I2:J2"/>
    <mergeCell ref="F2:H2"/>
    <mergeCell ref="A3:C3"/>
    <mergeCell ref="D3:H3"/>
    <mergeCell ref="C27:D27"/>
    <mergeCell ref="C12:D12"/>
    <mergeCell ref="C16:D16"/>
    <mergeCell ref="C26:D26"/>
    <mergeCell ref="C17:D17"/>
    <mergeCell ref="A20:B23"/>
  </mergeCells>
  <pageMargins left="0.5" right="0.5" top="0.5" bottom="0.5" header="0.3" footer="0.3"/>
  <pageSetup scale="92" orientation="landscape"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C91"/>
  <sheetViews>
    <sheetView zoomScale="85" zoomScaleNormal="85" zoomScaleSheetLayoutView="115" workbookViewId="0">
      <pane xSplit="1" ySplit="2" topLeftCell="H6" activePane="bottomRight" state="frozen"/>
      <selection pane="topRight" activeCell="B1" sqref="B1"/>
      <selection pane="bottomLeft" activeCell="A3" sqref="A3"/>
      <selection pane="bottomRight" activeCell="L75" sqref="L75"/>
    </sheetView>
  </sheetViews>
  <sheetFormatPr defaultColWidth="33.90625" defaultRowHeight="13" x14ac:dyDescent="0.3"/>
  <cols>
    <col min="1" max="1" width="36.90625" style="6" customWidth="1"/>
    <col min="2" max="2" width="11.6328125" style="7" bestFit="1" customWidth="1"/>
    <col min="3" max="4" width="11" style="6" customWidth="1"/>
    <col min="5" max="16" width="9.08984375" style="6" customWidth="1"/>
    <col min="17" max="17" width="8.90625" style="6" customWidth="1"/>
    <col min="18" max="25" width="9.08984375" style="6" customWidth="1"/>
    <col min="26" max="197" width="8.90625" style="6" customWidth="1"/>
    <col min="198" max="198" width="36.90625" style="6" customWidth="1"/>
    <col min="199" max="199" width="5" style="6" bestFit="1" customWidth="1"/>
    <col min="200" max="201" width="11" style="6" customWidth="1"/>
    <col min="202" max="202" width="35.54296875" style="6" customWidth="1"/>
    <col min="203" max="203" width="15.90625" style="6" bestFit="1" customWidth="1"/>
    <col min="204" max="204" width="5.6328125" style="6" bestFit="1" customWidth="1"/>
    <col min="205" max="205" width="7" style="6" bestFit="1" customWidth="1"/>
    <col min="206" max="206" width="13.453125" style="6" bestFit="1" customWidth="1"/>
    <col min="207" max="211" width="33.90625" style="6" customWidth="1"/>
    <col min="212" max="16384" width="33.90625" style="15"/>
  </cols>
  <sheetData>
    <row r="1" spans="1:211" s="4" customFormat="1" ht="12.5" x14ac:dyDescent="0.25">
      <c r="A1" s="6"/>
      <c r="B1" s="7"/>
      <c r="C1" s="6"/>
      <c r="D1" s="6"/>
      <c r="E1" s="6"/>
      <c r="F1" s="6"/>
      <c r="G1" s="6"/>
      <c r="H1" s="6"/>
      <c r="I1" s="6"/>
      <c r="J1" s="6"/>
      <c r="K1" s="6"/>
      <c r="L1" s="6"/>
      <c r="M1" s="6"/>
      <c r="N1" s="6"/>
      <c r="O1" s="6"/>
      <c r="P1" s="6"/>
      <c r="Q1" s="6"/>
      <c r="R1" s="117" t="s">
        <v>118</v>
      </c>
      <c r="S1" s="118"/>
      <c r="T1" s="118"/>
      <c r="U1" s="118"/>
      <c r="V1" s="118"/>
      <c r="W1" s="118"/>
      <c r="X1" s="119"/>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row>
    <row r="2" spans="1:211" s="4" customFormat="1" ht="39" x14ac:dyDescent="0.3">
      <c r="A2" s="8" t="s">
        <v>0</v>
      </c>
      <c r="B2" s="9" t="s">
        <v>29</v>
      </c>
      <c r="C2" s="10" t="s">
        <v>30</v>
      </c>
      <c r="D2" s="10" t="s">
        <v>31</v>
      </c>
      <c r="E2" s="10">
        <v>1</v>
      </c>
      <c r="F2" s="10">
        <v>2</v>
      </c>
      <c r="G2" s="10">
        <v>3</v>
      </c>
      <c r="H2" s="10">
        <v>4</v>
      </c>
      <c r="I2" s="10">
        <v>5</v>
      </c>
      <c r="J2" s="10">
        <v>6</v>
      </c>
      <c r="K2" s="10">
        <v>7</v>
      </c>
      <c r="L2" s="10">
        <v>8</v>
      </c>
      <c r="M2" s="10">
        <v>9</v>
      </c>
      <c r="N2" s="10">
        <v>10</v>
      </c>
      <c r="O2" s="10">
        <v>11</v>
      </c>
      <c r="P2" s="10">
        <v>12</v>
      </c>
      <c r="Q2" s="11"/>
      <c r="R2" s="20" t="s">
        <v>37</v>
      </c>
      <c r="S2" s="19" t="s">
        <v>38</v>
      </c>
      <c r="T2" s="19" t="s">
        <v>39</v>
      </c>
      <c r="U2" s="19" t="s">
        <v>93</v>
      </c>
      <c r="V2" s="19" t="s">
        <v>94</v>
      </c>
      <c r="W2" s="19" t="s">
        <v>40</v>
      </c>
      <c r="X2" s="21" t="s">
        <v>41</v>
      </c>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row>
    <row r="3" spans="1:211" s="4" customFormat="1" ht="14.5" x14ac:dyDescent="0.35">
      <c r="A3" s="16" t="s">
        <v>44</v>
      </c>
      <c r="B3" s="22" t="s">
        <v>33</v>
      </c>
      <c r="C3" s="23" t="s">
        <v>115</v>
      </c>
      <c r="D3" s="23" t="s">
        <v>115</v>
      </c>
      <c r="E3" s="23" t="s">
        <v>115</v>
      </c>
      <c r="F3" s="23" t="s">
        <v>115</v>
      </c>
      <c r="G3" s="23" t="s">
        <v>115</v>
      </c>
      <c r="H3" s="23" t="s">
        <v>115</v>
      </c>
      <c r="I3" s="23" t="s">
        <v>115</v>
      </c>
      <c r="J3" s="23" t="s">
        <v>115</v>
      </c>
      <c r="K3" s="23" t="s">
        <v>115</v>
      </c>
      <c r="L3" s="23" t="s">
        <v>115</v>
      </c>
      <c r="M3" s="23" t="s">
        <v>114</v>
      </c>
      <c r="N3" s="23" t="s">
        <v>114</v>
      </c>
      <c r="O3" s="23" t="s">
        <v>114</v>
      </c>
      <c r="P3" s="23" t="s">
        <v>114</v>
      </c>
      <c r="Q3" s="11"/>
      <c r="R3" s="25">
        <v>0</v>
      </c>
      <c r="S3" s="26">
        <v>0</v>
      </c>
      <c r="T3" s="26">
        <v>0</v>
      </c>
      <c r="U3" s="26">
        <v>0</v>
      </c>
      <c r="V3" s="26">
        <v>0</v>
      </c>
      <c r="W3" s="26">
        <v>0</v>
      </c>
      <c r="X3" s="27">
        <v>4</v>
      </c>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row>
    <row r="4" spans="1:211" s="4" customFormat="1" ht="14.5" x14ac:dyDescent="0.35">
      <c r="A4" s="16" t="s">
        <v>45</v>
      </c>
      <c r="B4" s="22" t="s">
        <v>95</v>
      </c>
      <c r="C4" s="23" t="s">
        <v>115</v>
      </c>
      <c r="D4" s="23" t="s">
        <v>115</v>
      </c>
      <c r="E4" s="23" t="s">
        <v>115</v>
      </c>
      <c r="F4" s="23" t="s">
        <v>115</v>
      </c>
      <c r="G4" s="23" t="s">
        <v>115</v>
      </c>
      <c r="H4" s="23" t="s">
        <v>115</v>
      </c>
      <c r="I4" s="23" t="s">
        <v>115</v>
      </c>
      <c r="J4" s="23" t="s">
        <v>115</v>
      </c>
      <c r="K4" s="23" t="s">
        <v>114</v>
      </c>
      <c r="L4" s="23" t="s">
        <v>114</v>
      </c>
      <c r="M4" s="23" t="s">
        <v>115</v>
      </c>
      <c r="N4" s="23" t="s">
        <v>115</v>
      </c>
      <c r="O4" s="23" t="s">
        <v>115</v>
      </c>
      <c r="P4" s="23" t="s">
        <v>115</v>
      </c>
      <c r="Q4" s="6"/>
      <c r="R4" s="25">
        <v>0</v>
      </c>
      <c r="S4" s="26">
        <v>0</v>
      </c>
      <c r="T4" s="26">
        <v>0</v>
      </c>
      <c r="U4" s="26">
        <v>0</v>
      </c>
      <c r="V4" s="26">
        <v>0</v>
      </c>
      <c r="W4" s="26">
        <v>0</v>
      </c>
      <c r="X4" s="27">
        <v>4</v>
      </c>
      <c r="Y4" s="13"/>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row>
    <row r="5" spans="1:211" s="4" customFormat="1" ht="14.5" x14ac:dyDescent="0.35">
      <c r="A5" s="16" t="s">
        <v>46</v>
      </c>
      <c r="B5" s="22" t="s">
        <v>96</v>
      </c>
      <c r="C5" s="23" t="s">
        <v>114</v>
      </c>
      <c r="D5" s="23" t="s">
        <v>114</v>
      </c>
      <c r="E5" s="23" t="s">
        <v>114</v>
      </c>
      <c r="F5" s="23" t="s">
        <v>114</v>
      </c>
      <c r="G5" s="23" t="s">
        <v>114</v>
      </c>
      <c r="H5" s="23" t="s">
        <v>114</v>
      </c>
      <c r="I5" s="23" t="s">
        <v>114</v>
      </c>
      <c r="J5" s="23" t="s">
        <v>114</v>
      </c>
      <c r="K5" s="23" t="s">
        <v>114</v>
      </c>
      <c r="L5" s="23" t="s">
        <v>114</v>
      </c>
      <c r="M5" s="23" t="s">
        <v>115</v>
      </c>
      <c r="N5" s="23" t="s">
        <v>115</v>
      </c>
      <c r="O5" s="23" t="s">
        <v>115</v>
      </c>
      <c r="P5" s="23" t="s">
        <v>115</v>
      </c>
      <c r="Q5" s="6"/>
      <c r="R5" s="25">
        <v>5</v>
      </c>
      <c r="S5" s="26">
        <v>0</v>
      </c>
      <c r="T5" s="26">
        <v>0</v>
      </c>
      <c r="U5" s="26">
        <v>0</v>
      </c>
      <c r="V5" s="26">
        <v>0</v>
      </c>
      <c r="W5" s="26">
        <v>5</v>
      </c>
      <c r="X5" s="27">
        <v>10</v>
      </c>
      <c r="Y5" s="13"/>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row>
    <row r="6" spans="1:211" s="4" customFormat="1" ht="14.5" x14ac:dyDescent="0.35">
      <c r="A6" s="16" t="s">
        <v>47</v>
      </c>
      <c r="B6" s="22" t="s">
        <v>97</v>
      </c>
      <c r="C6" s="23" t="s">
        <v>115</v>
      </c>
      <c r="D6" s="23" t="s">
        <v>115</v>
      </c>
      <c r="E6" s="23" t="s">
        <v>114</v>
      </c>
      <c r="F6" s="23" t="s">
        <v>114</v>
      </c>
      <c r="G6" s="23" t="s">
        <v>114</v>
      </c>
      <c r="H6" s="23" t="s">
        <v>115</v>
      </c>
      <c r="I6" s="23" t="s">
        <v>114</v>
      </c>
      <c r="J6" s="23" t="s">
        <v>115</v>
      </c>
      <c r="K6" s="23" t="s">
        <v>115</v>
      </c>
      <c r="L6" s="23" t="s">
        <v>115</v>
      </c>
      <c r="M6" s="23" t="s">
        <v>115</v>
      </c>
      <c r="N6" s="23" t="s">
        <v>115</v>
      </c>
      <c r="O6" s="23" t="s">
        <v>115</v>
      </c>
      <c r="P6" s="23" t="s">
        <v>115</v>
      </c>
      <c r="Q6" s="6"/>
      <c r="R6" s="25">
        <v>0</v>
      </c>
      <c r="S6" s="26">
        <v>0</v>
      </c>
      <c r="T6" s="26">
        <v>0</v>
      </c>
      <c r="U6" s="26">
        <v>0</v>
      </c>
      <c r="V6" s="26">
        <v>0</v>
      </c>
      <c r="W6" s="26">
        <v>0</v>
      </c>
      <c r="X6" s="27">
        <v>4</v>
      </c>
      <c r="Y6" s="13"/>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row>
    <row r="7" spans="1:211" s="4" customFormat="1" ht="14.5" x14ac:dyDescent="0.35">
      <c r="A7" s="16" t="s">
        <v>48</v>
      </c>
      <c r="B7" s="22" t="s">
        <v>98</v>
      </c>
      <c r="C7" s="23" t="s">
        <v>115</v>
      </c>
      <c r="D7" s="23" t="s">
        <v>115</v>
      </c>
      <c r="E7" s="23" t="s">
        <v>115</v>
      </c>
      <c r="F7" s="23" t="s">
        <v>115</v>
      </c>
      <c r="G7" s="23" t="s">
        <v>114</v>
      </c>
      <c r="H7" s="23" t="s">
        <v>114</v>
      </c>
      <c r="I7" s="23" t="s">
        <v>114</v>
      </c>
      <c r="J7" s="23" t="s">
        <v>114</v>
      </c>
      <c r="K7" s="23" t="s">
        <v>115</v>
      </c>
      <c r="L7" s="23" t="s">
        <v>115</v>
      </c>
      <c r="M7" s="23" t="s">
        <v>115</v>
      </c>
      <c r="N7" s="23" t="s">
        <v>115</v>
      </c>
      <c r="O7" s="23" t="s">
        <v>115</v>
      </c>
      <c r="P7" s="23" t="s">
        <v>115</v>
      </c>
      <c r="Q7" s="6"/>
      <c r="R7" s="25">
        <v>0</v>
      </c>
      <c r="S7" s="26">
        <v>0</v>
      </c>
      <c r="T7" s="26">
        <v>0</v>
      </c>
      <c r="U7" s="26">
        <v>0</v>
      </c>
      <c r="V7" s="26">
        <v>0</v>
      </c>
      <c r="W7" s="26">
        <v>0</v>
      </c>
      <c r="X7" s="27">
        <v>4</v>
      </c>
      <c r="Y7" s="13"/>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row>
    <row r="8" spans="1:211" s="4" customFormat="1" ht="14.5" x14ac:dyDescent="0.35">
      <c r="A8" s="16" t="s">
        <v>26</v>
      </c>
      <c r="B8" s="22" t="s">
        <v>96</v>
      </c>
      <c r="C8" s="23" t="s">
        <v>114</v>
      </c>
      <c r="D8" s="23" t="s">
        <v>114</v>
      </c>
      <c r="E8" s="23" t="s">
        <v>114</v>
      </c>
      <c r="F8" s="23" t="s">
        <v>114</v>
      </c>
      <c r="G8" s="23" t="s">
        <v>114</v>
      </c>
      <c r="H8" s="23" t="s">
        <v>114</v>
      </c>
      <c r="I8" s="23" t="s">
        <v>114</v>
      </c>
      <c r="J8" s="23" t="s">
        <v>114</v>
      </c>
      <c r="K8" s="23" t="s">
        <v>114</v>
      </c>
      <c r="L8" s="23" t="s">
        <v>114</v>
      </c>
      <c r="M8" s="23" t="s">
        <v>115</v>
      </c>
      <c r="N8" s="23" t="s">
        <v>115</v>
      </c>
      <c r="O8" s="23" t="s">
        <v>115</v>
      </c>
      <c r="P8" s="23" t="s">
        <v>115</v>
      </c>
      <c r="Q8" s="6"/>
      <c r="R8" s="25">
        <v>0</v>
      </c>
      <c r="S8" s="26">
        <v>5</v>
      </c>
      <c r="T8" s="26">
        <v>0</v>
      </c>
      <c r="U8" s="26">
        <v>0</v>
      </c>
      <c r="V8" s="26">
        <v>0</v>
      </c>
      <c r="W8" s="26">
        <v>5</v>
      </c>
      <c r="X8" s="27">
        <v>40</v>
      </c>
      <c r="Y8" s="13"/>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row>
    <row r="9" spans="1:211" s="4" customFormat="1" ht="14.5" x14ac:dyDescent="0.35">
      <c r="A9" s="16" t="s">
        <v>49</v>
      </c>
      <c r="B9" s="22" t="s">
        <v>99</v>
      </c>
      <c r="C9" s="23" t="s">
        <v>114</v>
      </c>
      <c r="D9" s="23" t="s">
        <v>114</v>
      </c>
      <c r="E9" s="23" t="s">
        <v>114</v>
      </c>
      <c r="F9" s="23" t="s">
        <v>114</v>
      </c>
      <c r="G9" s="23" t="s">
        <v>115</v>
      </c>
      <c r="H9" s="23" t="s">
        <v>115</v>
      </c>
      <c r="I9" s="23" t="s">
        <v>115</v>
      </c>
      <c r="J9" s="23" t="s">
        <v>115</v>
      </c>
      <c r="K9" s="23" t="s">
        <v>115</v>
      </c>
      <c r="L9" s="23" t="s">
        <v>115</v>
      </c>
      <c r="M9" s="23" t="s">
        <v>115</v>
      </c>
      <c r="N9" s="23" t="s">
        <v>115</v>
      </c>
      <c r="O9" s="23" t="s">
        <v>115</v>
      </c>
      <c r="P9" s="23" t="s">
        <v>115</v>
      </c>
      <c r="Q9" s="6"/>
      <c r="R9" s="25">
        <v>1</v>
      </c>
      <c r="S9" s="26">
        <v>0</v>
      </c>
      <c r="T9" s="26">
        <v>0</v>
      </c>
      <c r="U9" s="26">
        <v>0</v>
      </c>
      <c r="V9" s="26">
        <v>0</v>
      </c>
      <c r="W9" s="26">
        <v>1</v>
      </c>
      <c r="X9" s="27">
        <v>4</v>
      </c>
      <c r="Y9" s="13"/>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row>
    <row r="10" spans="1:211" s="4" customFormat="1" ht="14.5" x14ac:dyDescent="0.35">
      <c r="A10" s="16" t="s">
        <v>50</v>
      </c>
      <c r="B10" s="22" t="s">
        <v>32</v>
      </c>
      <c r="C10" s="23" t="s">
        <v>115</v>
      </c>
      <c r="D10" s="23" t="s">
        <v>115</v>
      </c>
      <c r="E10" s="23" t="s">
        <v>114</v>
      </c>
      <c r="F10" s="23" t="s">
        <v>114</v>
      </c>
      <c r="G10" s="23" t="s">
        <v>114</v>
      </c>
      <c r="H10" s="23" t="s">
        <v>114</v>
      </c>
      <c r="I10" s="23" t="s">
        <v>114</v>
      </c>
      <c r="J10" s="23" t="s">
        <v>114</v>
      </c>
      <c r="K10" s="23" t="s">
        <v>114</v>
      </c>
      <c r="L10" s="23" t="s">
        <v>114</v>
      </c>
      <c r="M10" s="23" t="s">
        <v>115</v>
      </c>
      <c r="N10" s="23" t="s">
        <v>115</v>
      </c>
      <c r="O10" s="23" t="s">
        <v>115</v>
      </c>
      <c r="P10" s="23" t="s">
        <v>115</v>
      </c>
      <c r="Q10" s="6"/>
      <c r="R10" s="25">
        <v>0</v>
      </c>
      <c r="S10" s="26">
        <v>0</v>
      </c>
      <c r="T10" s="26">
        <v>0</v>
      </c>
      <c r="U10" s="26">
        <v>0</v>
      </c>
      <c r="V10" s="26">
        <v>0</v>
      </c>
      <c r="W10" s="26">
        <v>0</v>
      </c>
      <c r="X10" s="27">
        <v>4</v>
      </c>
      <c r="Y10" s="13"/>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row>
    <row r="11" spans="1:211" s="4" customFormat="1" ht="14.5" x14ac:dyDescent="0.35">
      <c r="A11" s="16" t="s">
        <v>51</v>
      </c>
      <c r="B11" s="22" t="s">
        <v>100</v>
      </c>
      <c r="C11" s="23" t="s">
        <v>115</v>
      </c>
      <c r="D11" s="23" t="s">
        <v>114</v>
      </c>
      <c r="E11" s="23" t="s">
        <v>114</v>
      </c>
      <c r="F11" s="23" t="s">
        <v>114</v>
      </c>
      <c r="G11" s="23" t="s">
        <v>114</v>
      </c>
      <c r="H11" s="23" t="s">
        <v>114</v>
      </c>
      <c r="I11" s="23" t="s">
        <v>114</v>
      </c>
      <c r="J11" s="23" t="s">
        <v>114</v>
      </c>
      <c r="K11" s="23" t="s">
        <v>114</v>
      </c>
      <c r="L11" s="23" t="s">
        <v>114</v>
      </c>
      <c r="M11" s="23" t="s">
        <v>114</v>
      </c>
      <c r="N11" s="23" t="s">
        <v>114</v>
      </c>
      <c r="O11" s="23" t="s">
        <v>114</v>
      </c>
      <c r="P11" s="23" t="s">
        <v>114</v>
      </c>
      <c r="Q11" s="6"/>
      <c r="R11" s="25">
        <v>0</v>
      </c>
      <c r="S11" s="26">
        <v>0</v>
      </c>
      <c r="T11" s="26">
        <v>0</v>
      </c>
      <c r="U11" s="26">
        <v>2</v>
      </c>
      <c r="V11" s="26">
        <v>0</v>
      </c>
      <c r="W11" s="26">
        <v>0</v>
      </c>
      <c r="X11" s="27">
        <v>22</v>
      </c>
      <c r="Y11" s="13"/>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row>
    <row r="12" spans="1:211" s="4" customFormat="1" ht="12.5" x14ac:dyDescent="0.25">
      <c r="A12" s="17" t="s">
        <v>9</v>
      </c>
      <c r="B12" s="22" t="s">
        <v>101</v>
      </c>
      <c r="C12" s="23" t="s">
        <v>115</v>
      </c>
      <c r="D12" s="23" t="s">
        <v>114</v>
      </c>
      <c r="E12" s="23" t="s">
        <v>114</v>
      </c>
      <c r="F12" s="23" t="s">
        <v>114</v>
      </c>
      <c r="G12" s="23" t="s">
        <v>114</v>
      </c>
      <c r="H12" s="23" t="s">
        <v>114</v>
      </c>
      <c r="I12" s="23" t="s">
        <v>114</v>
      </c>
      <c r="J12" s="23" t="s">
        <v>114</v>
      </c>
      <c r="K12" s="23" t="s">
        <v>114</v>
      </c>
      <c r="L12" s="23" t="s">
        <v>114</v>
      </c>
      <c r="M12" s="23" t="s">
        <v>115</v>
      </c>
      <c r="N12" s="23" t="s">
        <v>115</v>
      </c>
      <c r="O12" s="23" t="s">
        <v>115</v>
      </c>
      <c r="P12" s="23" t="s">
        <v>115</v>
      </c>
      <c r="Q12" s="6"/>
      <c r="R12" s="25">
        <v>0</v>
      </c>
      <c r="S12" s="26">
        <v>0</v>
      </c>
      <c r="T12" s="26">
        <v>0</v>
      </c>
      <c r="U12" s="26">
        <v>0</v>
      </c>
      <c r="V12" s="26">
        <v>0</v>
      </c>
      <c r="W12" s="26">
        <v>2</v>
      </c>
      <c r="X12" s="27">
        <v>8</v>
      </c>
      <c r="Y12" s="13"/>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row>
    <row r="13" spans="1:211" s="4" customFormat="1" ht="12.5" x14ac:dyDescent="0.25">
      <c r="A13" s="17" t="s">
        <v>10</v>
      </c>
      <c r="B13" s="22" t="s">
        <v>96</v>
      </c>
      <c r="C13" s="23" t="s">
        <v>114</v>
      </c>
      <c r="D13" s="23" t="s">
        <v>114</v>
      </c>
      <c r="E13" s="23" t="s">
        <v>114</v>
      </c>
      <c r="F13" s="23" t="s">
        <v>114</v>
      </c>
      <c r="G13" s="23" t="s">
        <v>114</v>
      </c>
      <c r="H13" s="23" t="s">
        <v>114</v>
      </c>
      <c r="I13" s="23" t="s">
        <v>114</v>
      </c>
      <c r="J13" s="23" t="s">
        <v>114</v>
      </c>
      <c r="K13" s="23" t="s">
        <v>114</v>
      </c>
      <c r="L13" s="23" t="s">
        <v>114</v>
      </c>
      <c r="M13" s="23" t="s">
        <v>115</v>
      </c>
      <c r="N13" s="23" t="s">
        <v>115</v>
      </c>
      <c r="O13" s="23" t="s">
        <v>115</v>
      </c>
      <c r="P13" s="23" t="s">
        <v>115</v>
      </c>
      <c r="Q13" s="6"/>
      <c r="R13" s="25">
        <v>1</v>
      </c>
      <c r="S13" s="26">
        <v>0</v>
      </c>
      <c r="T13" s="26">
        <v>0</v>
      </c>
      <c r="U13" s="26">
        <v>0</v>
      </c>
      <c r="V13" s="26">
        <v>0</v>
      </c>
      <c r="W13" s="26">
        <v>2</v>
      </c>
      <c r="X13" s="27">
        <v>19</v>
      </c>
      <c r="Y13" s="13"/>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row>
    <row r="14" spans="1:211" s="4" customFormat="1" ht="14.5" x14ac:dyDescent="0.35">
      <c r="A14" s="16" t="s">
        <v>52</v>
      </c>
      <c r="B14" s="22" t="s">
        <v>102</v>
      </c>
      <c r="C14" s="23" t="s">
        <v>114</v>
      </c>
      <c r="D14" s="23" t="s">
        <v>114</v>
      </c>
      <c r="E14" s="23" t="s">
        <v>114</v>
      </c>
      <c r="F14" s="23" t="s">
        <v>114</v>
      </c>
      <c r="G14" s="23" t="s">
        <v>114</v>
      </c>
      <c r="H14" s="23" t="s">
        <v>114</v>
      </c>
      <c r="I14" s="23" t="s">
        <v>114</v>
      </c>
      <c r="J14" s="23" t="s">
        <v>114</v>
      </c>
      <c r="K14" s="23" t="s">
        <v>114</v>
      </c>
      <c r="L14" s="23" t="s">
        <v>114</v>
      </c>
      <c r="M14" s="23" t="s">
        <v>114</v>
      </c>
      <c r="N14" s="23" t="s">
        <v>114</v>
      </c>
      <c r="O14" s="23" t="s">
        <v>114</v>
      </c>
      <c r="P14" s="23" t="s">
        <v>114</v>
      </c>
      <c r="Q14" s="6"/>
      <c r="R14" s="25">
        <v>0</v>
      </c>
      <c r="S14" s="26">
        <v>2</v>
      </c>
      <c r="T14" s="26">
        <v>0</v>
      </c>
      <c r="U14" s="26">
        <v>0</v>
      </c>
      <c r="V14" s="26">
        <v>0</v>
      </c>
      <c r="W14" s="26">
        <v>2</v>
      </c>
      <c r="X14" s="27">
        <v>36</v>
      </c>
      <c r="Y14" s="13"/>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row>
    <row r="15" spans="1:211" s="4" customFormat="1" ht="14.5" x14ac:dyDescent="0.35">
      <c r="A15" s="16" t="s">
        <v>53</v>
      </c>
      <c r="B15" s="22" t="s">
        <v>96</v>
      </c>
      <c r="C15" s="23" t="s">
        <v>114</v>
      </c>
      <c r="D15" s="23" t="s">
        <v>114</v>
      </c>
      <c r="E15" s="23" t="s">
        <v>114</v>
      </c>
      <c r="F15" s="23" t="s">
        <v>114</v>
      </c>
      <c r="G15" s="23" t="s">
        <v>114</v>
      </c>
      <c r="H15" s="23" t="s">
        <v>114</v>
      </c>
      <c r="I15" s="23" t="s">
        <v>114</v>
      </c>
      <c r="J15" s="23" t="s">
        <v>114</v>
      </c>
      <c r="K15" s="23" t="s">
        <v>114</v>
      </c>
      <c r="L15" s="23" t="s">
        <v>114</v>
      </c>
      <c r="M15" s="23" t="s">
        <v>115</v>
      </c>
      <c r="N15" s="23" t="s">
        <v>115</v>
      </c>
      <c r="O15" s="23" t="s">
        <v>115</v>
      </c>
      <c r="P15" s="23" t="s">
        <v>115</v>
      </c>
      <c r="Q15" s="6"/>
      <c r="R15" s="25">
        <v>10</v>
      </c>
      <c r="S15" s="26">
        <v>0</v>
      </c>
      <c r="T15" s="26">
        <v>0</v>
      </c>
      <c r="U15" s="26">
        <v>0</v>
      </c>
      <c r="V15" s="26">
        <v>0</v>
      </c>
      <c r="W15" s="26">
        <v>10</v>
      </c>
      <c r="X15" s="27">
        <v>10</v>
      </c>
      <c r="Y15" s="13"/>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row>
    <row r="16" spans="1:211" s="4" customFormat="1" ht="12.5" x14ac:dyDescent="0.25">
      <c r="A16" s="17" t="s">
        <v>1</v>
      </c>
      <c r="B16" s="22" t="s">
        <v>96</v>
      </c>
      <c r="C16" s="23" t="s">
        <v>114</v>
      </c>
      <c r="D16" s="23" t="s">
        <v>114</v>
      </c>
      <c r="E16" s="23" t="s">
        <v>114</v>
      </c>
      <c r="F16" s="23" t="s">
        <v>114</v>
      </c>
      <c r="G16" s="23" t="s">
        <v>114</v>
      </c>
      <c r="H16" s="23" t="s">
        <v>114</v>
      </c>
      <c r="I16" s="23" t="s">
        <v>114</v>
      </c>
      <c r="J16" s="23" t="s">
        <v>114</v>
      </c>
      <c r="K16" s="23" t="s">
        <v>114</v>
      </c>
      <c r="L16" s="23" t="s">
        <v>114</v>
      </c>
      <c r="M16" s="23" t="s">
        <v>115</v>
      </c>
      <c r="N16" s="23" t="s">
        <v>115</v>
      </c>
      <c r="O16" s="23" t="s">
        <v>115</v>
      </c>
      <c r="P16" s="23" t="s">
        <v>115</v>
      </c>
      <c r="Q16" s="6"/>
      <c r="R16" s="25">
        <v>4</v>
      </c>
      <c r="S16" s="26">
        <v>0</v>
      </c>
      <c r="T16" s="26">
        <v>4</v>
      </c>
      <c r="U16" s="26">
        <v>0</v>
      </c>
      <c r="V16" s="26">
        <v>0</v>
      </c>
      <c r="W16" s="26">
        <v>5</v>
      </c>
      <c r="X16" s="27">
        <v>29</v>
      </c>
      <c r="Y16" s="13"/>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row>
    <row r="17" spans="1:211" s="4" customFormat="1" ht="14.5" x14ac:dyDescent="0.35">
      <c r="A17" s="16" t="s">
        <v>54</v>
      </c>
      <c r="B17" s="22" t="s">
        <v>96</v>
      </c>
      <c r="C17" s="23" t="s">
        <v>114</v>
      </c>
      <c r="D17" s="23" t="s">
        <v>114</v>
      </c>
      <c r="E17" s="23" t="s">
        <v>114</v>
      </c>
      <c r="F17" s="23" t="s">
        <v>114</v>
      </c>
      <c r="G17" s="23" t="s">
        <v>114</v>
      </c>
      <c r="H17" s="23" t="s">
        <v>114</v>
      </c>
      <c r="I17" s="23" t="s">
        <v>114</v>
      </c>
      <c r="J17" s="23" t="s">
        <v>114</v>
      </c>
      <c r="K17" s="23" t="s">
        <v>114</v>
      </c>
      <c r="L17" s="23" t="s">
        <v>114</v>
      </c>
      <c r="M17" s="23" t="s">
        <v>115</v>
      </c>
      <c r="N17" s="23" t="s">
        <v>115</v>
      </c>
      <c r="O17" s="23" t="s">
        <v>115</v>
      </c>
      <c r="P17" s="23" t="s">
        <v>115</v>
      </c>
      <c r="Q17" s="6"/>
      <c r="R17" s="25">
        <v>1</v>
      </c>
      <c r="S17" s="26">
        <v>0</v>
      </c>
      <c r="T17" s="26">
        <v>0</v>
      </c>
      <c r="U17" s="26">
        <v>0</v>
      </c>
      <c r="V17" s="26">
        <v>0</v>
      </c>
      <c r="W17" s="26">
        <v>2</v>
      </c>
      <c r="X17" s="27">
        <v>7</v>
      </c>
      <c r="Y17" s="13"/>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row>
    <row r="18" spans="1:211" s="4" customFormat="1" ht="14.5" x14ac:dyDescent="0.35">
      <c r="A18" s="16" t="s">
        <v>55</v>
      </c>
      <c r="B18" s="22" t="s">
        <v>96</v>
      </c>
      <c r="C18" s="23" t="s">
        <v>114</v>
      </c>
      <c r="D18" s="23" t="s">
        <v>114</v>
      </c>
      <c r="E18" s="23" t="s">
        <v>114</v>
      </c>
      <c r="F18" s="23" t="s">
        <v>114</v>
      </c>
      <c r="G18" s="23" t="s">
        <v>114</v>
      </c>
      <c r="H18" s="23" t="s">
        <v>114</v>
      </c>
      <c r="I18" s="23" t="s">
        <v>114</v>
      </c>
      <c r="J18" s="23" t="s">
        <v>114</v>
      </c>
      <c r="K18" s="23" t="s">
        <v>114</v>
      </c>
      <c r="L18" s="23" t="s">
        <v>114</v>
      </c>
      <c r="M18" s="23" t="s">
        <v>115</v>
      </c>
      <c r="N18" s="23" t="s">
        <v>115</v>
      </c>
      <c r="O18" s="23" t="s">
        <v>115</v>
      </c>
      <c r="P18" s="23" t="s">
        <v>115</v>
      </c>
      <c r="Q18" s="6"/>
      <c r="R18" s="25">
        <v>1</v>
      </c>
      <c r="S18" s="26">
        <v>0</v>
      </c>
      <c r="T18" s="26">
        <v>1</v>
      </c>
      <c r="U18" s="26">
        <v>0</v>
      </c>
      <c r="V18" s="26">
        <v>0</v>
      </c>
      <c r="W18" s="26">
        <v>1</v>
      </c>
      <c r="X18" s="27">
        <v>2</v>
      </c>
      <c r="Y18" s="13"/>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row>
    <row r="19" spans="1:211" s="4" customFormat="1" ht="12.5" x14ac:dyDescent="0.25">
      <c r="A19" s="17" t="s">
        <v>11</v>
      </c>
      <c r="B19" s="22" t="s">
        <v>101</v>
      </c>
      <c r="C19" s="23" t="s">
        <v>115</v>
      </c>
      <c r="D19" s="23" t="s">
        <v>114</v>
      </c>
      <c r="E19" s="23" t="s">
        <v>114</v>
      </c>
      <c r="F19" s="23" t="s">
        <v>114</v>
      </c>
      <c r="G19" s="23" t="s">
        <v>114</v>
      </c>
      <c r="H19" s="23" t="s">
        <v>114</v>
      </c>
      <c r="I19" s="23" t="s">
        <v>114</v>
      </c>
      <c r="J19" s="23" t="s">
        <v>114</v>
      </c>
      <c r="K19" s="23" t="s">
        <v>114</v>
      </c>
      <c r="L19" s="23" t="s">
        <v>114</v>
      </c>
      <c r="M19" s="23" t="s">
        <v>115</v>
      </c>
      <c r="N19" s="23" t="s">
        <v>115</v>
      </c>
      <c r="O19" s="23" t="s">
        <v>115</v>
      </c>
      <c r="P19" s="23" t="s">
        <v>115</v>
      </c>
      <c r="Q19" s="6"/>
      <c r="R19" s="25">
        <v>0</v>
      </c>
      <c r="S19" s="26">
        <v>0</v>
      </c>
      <c r="T19" s="26">
        <v>0</v>
      </c>
      <c r="U19" s="26">
        <v>0</v>
      </c>
      <c r="V19" s="26">
        <v>0</v>
      </c>
      <c r="W19" s="26">
        <v>0</v>
      </c>
      <c r="X19" s="27">
        <v>10</v>
      </c>
      <c r="Y19" s="13"/>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row>
    <row r="20" spans="1:211" s="4" customFormat="1" ht="12.5" x14ac:dyDescent="0.25">
      <c r="A20" s="17" t="s">
        <v>12</v>
      </c>
      <c r="B20" s="22" t="s">
        <v>100</v>
      </c>
      <c r="C20" s="23" t="s">
        <v>115</v>
      </c>
      <c r="D20" s="23" t="s">
        <v>114</v>
      </c>
      <c r="E20" s="23" t="s">
        <v>114</v>
      </c>
      <c r="F20" s="23" t="s">
        <v>114</v>
      </c>
      <c r="G20" s="23" t="s">
        <v>114</v>
      </c>
      <c r="H20" s="23" t="s">
        <v>114</v>
      </c>
      <c r="I20" s="23" t="s">
        <v>114</v>
      </c>
      <c r="J20" s="23" t="s">
        <v>114</v>
      </c>
      <c r="K20" s="23" t="s">
        <v>114</v>
      </c>
      <c r="L20" s="23" t="s">
        <v>114</v>
      </c>
      <c r="M20" s="23" t="s">
        <v>114</v>
      </c>
      <c r="N20" s="23" t="s">
        <v>114</v>
      </c>
      <c r="O20" s="23" t="s">
        <v>114</v>
      </c>
      <c r="P20" s="23" t="s">
        <v>114</v>
      </c>
      <c r="Q20" s="6"/>
      <c r="R20" s="25">
        <v>0</v>
      </c>
      <c r="S20" s="26">
        <v>0</v>
      </c>
      <c r="T20" s="26">
        <v>0</v>
      </c>
      <c r="U20" s="26">
        <v>0</v>
      </c>
      <c r="V20" s="26">
        <v>0</v>
      </c>
      <c r="W20" s="26">
        <v>1</v>
      </c>
      <c r="X20" s="27">
        <v>14</v>
      </c>
      <c r="Y20" s="1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row>
    <row r="21" spans="1:211" s="4" customFormat="1" ht="14.5" x14ac:dyDescent="0.35">
      <c r="A21" s="16" t="s">
        <v>56</v>
      </c>
      <c r="B21" s="22" t="s">
        <v>96</v>
      </c>
      <c r="C21" s="23" t="s">
        <v>114</v>
      </c>
      <c r="D21" s="23" t="s">
        <v>114</v>
      </c>
      <c r="E21" s="23" t="s">
        <v>114</v>
      </c>
      <c r="F21" s="23" t="s">
        <v>114</v>
      </c>
      <c r="G21" s="23" t="s">
        <v>114</v>
      </c>
      <c r="H21" s="23" t="s">
        <v>114</v>
      </c>
      <c r="I21" s="23" t="s">
        <v>114</v>
      </c>
      <c r="J21" s="23" t="s">
        <v>114</v>
      </c>
      <c r="K21" s="23" t="s">
        <v>114</v>
      </c>
      <c r="L21" s="23" t="s">
        <v>114</v>
      </c>
      <c r="M21" s="23" t="s">
        <v>115</v>
      </c>
      <c r="N21" s="23" t="s">
        <v>115</v>
      </c>
      <c r="O21" s="23" t="s">
        <v>115</v>
      </c>
      <c r="P21" s="23" t="s">
        <v>115</v>
      </c>
      <c r="Q21" s="6"/>
      <c r="R21" s="25">
        <v>1</v>
      </c>
      <c r="S21" s="26">
        <v>0</v>
      </c>
      <c r="T21" s="26">
        <v>0</v>
      </c>
      <c r="U21" s="26">
        <v>0</v>
      </c>
      <c r="V21" s="26">
        <v>0</v>
      </c>
      <c r="W21" s="26">
        <v>2</v>
      </c>
      <c r="X21" s="27">
        <v>3</v>
      </c>
      <c r="Y21" s="13"/>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row>
    <row r="22" spans="1:211" s="4" customFormat="1" ht="12.5" x14ac:dyDescent="0.25">
      <c r="A22" s="17" t="s">
        <v>57</v>
      </c>
      <c r="B22" s="22" t="s">
        <v>101</v>
      </c>
      <c r="C22" s="23" t="s">
        <v>115</v>
      </c>
      <c r="D22" s="23" t="s">
        <v>114</v>
      </c>
      <c r="E22" s="23" t="s">
        <v>114</v>
      </c>
      <c r="F22" s="23" t="s">
        <v>114</v>
      </c>
      <c r="G22" s="23" t="s">
        <v>114</v>
      </c>
      <c r="H22" s="23" t="s">
        <v>114</v>
      </c>
      <c r="I22" s="23" t="s">
        <v>114</v>
      </c>
      <c r="J22" s="23" t="s">
        <v>114</v>
      </c>
      <c r="K22" s="23" t="s">
        <v>114</v>
      </c>
      <c r="L22" s="23" t="s">
        <v>114</v>
      </c>
      <c r="M22" s="23" t="s">
        <v>115</v>
      </c>
      <c r="N22" s="23" t="s">
        <v>115</v>
      </c>
      <c r="O22" s="23" t="s">
        <v>115</v>
      </c>
      <c r="P22" s="23" t="s">
        <v>115</v>
      </c>
      <c r="Q22" s="6"/>
      <c r="R22" s="25">
        <v>0</v>
      </c>
      <c r="S22" s="26">
        <v>0</v>
      </c>
      <c r="T22" s="26">
        <v>0</v>
      </c>
      <c r="U22" s="26">
        <v>0</v>
      </c>
      <c r="V22" s="26">
        <v>0</v>
      </c>
      <c r="W22" s="26">
        <v>1</v>
      </c>
      <c r="X22" s="27">
        <v>7</v>
      </c>
      <c r="Y22" s="13"/>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row>
    <row r="23" spans="1:211" s="4" customFormat="1" ht="12.5" x14ac:dyDescent="0.25">
      <c r="A23" s="17" t="s">
        <v>13</v>
      </c>
      <c r="B23" s="22" t="s">
        <v>96</v>
      </c>
      <c r="C23" s="23" t="s">
        <v>114</v>
      </c>
      <c r="D23" s="23" t="s">
        <v>114</v>
      </c>
      <c r="E23" s="23" t="s">
        <v>114</v>
      </c>
      <c r="F23" s="23" t="s">
        <v>114</v>
      </c>
      <c r="G23" s="23" t="s">
        <v>114</v>
      </c>
      <c r="H23" s="23" t="s">
        <v>114</v>
      </c>
      <c r="I23" s="23" t="s">
        <v>114</v>
      </c>
      <c r="J23" s="23" t="s">
        <v>114</v>
      </c>
      <c r="K23" s="23" t="s">
        <v>114</v>
      </c>
      <c r="L23" s="23" t="s">
        <v>114</v>
      </c>
      <c r="M23" s="23" t="s">
        <v>115</v>
      </c>
      <c r="N23" s="23" t="s">
        <v>115</v>
      </c>
      <c r="O23" s="23" t="s">
        <v>115</v>
      </c>
      <c r="P23" s="23" t="s">
        <v>115</v>
      </c>
      <c r="Q23" s="6"/>
      <c r="R23" s="25">
        <v>0</v>
      </c>
      <c r="S23" s="26">
        <v>0</v>
      </c>
      <c r="T23" s="26">
        <v>0</v>
      </c>
      <c r="U23" s="26">
        <v>0</v>
      </c>
      <c r="V23" s="26">
        <v>0</v>
      </c>
      <c r="W23" s="26">
        <v>0</v>
      </c>
      <c r="X23" s="27">
        <v>4</v>
      </c>
      <c r="Y23" s="13"/>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row>
    <row r="24" spans="1:211" s="4" customFormat="1" ht="14.5" x14ac:dyDescent="0.35">
      <c r="A24" s="16" t="s">
        <v>58</v>
      </c>
      <c r="B24" s="22" t="s">
        <v>103</v>
      </c>
      <c r="C24" s="23" t="s">
        <v>115</v>
      </c>
      <c r="D24" s="23" t="s">
        <v>115</v>
      </c>
      <c r="E24" s="23" t="s">
        <v>115</v>
      </c>
      <c r="F24" s="23" t="s">
        <v>115</v>
      </c>
      <c r="G24" s="23" t="s">
        <v>114</v>
      </c>
      <c r="H24" s="23" t="s">
        <v>114</v>
      </c>
      <c r="I24" s="23" t="s">
        <v>114</v>
      </c>
      <c r="J24" s="23" t="s">
        <v>115</v>
      </c>
      <c r="K24" s="23" t="s">
        <v>115</v>
      </c>
      <c r="L24" s="23" t="s">
        <v>115</v>
      </c>
      <c r="M24" s="23" t="s">
        <v>115</v>
      </c>
      <c r="N24" s="23" t="s">
        <v>115</v>
      </c>
      <c r="O24" s="23" t="s">
        <v>115</v>
      </c>
      <c r="P24" s="23" t="s">
        <v>115</v>
      </c>
      <c r="Q24" s="6"/>
      <c r="R24" s="25">
        <v>0</v>
      </c>
      <c r="S24" s="26">
        <v>0</v>
      </c>
      <c r="T24" s="26">
        <v>0</v>
      </c>
      <c r="U24" s="26">
        <v>0</v>
      </c>
      <c r="V24" s="26">
        <v>0</v>
      </c>
      <c r="W24" s="26">
        <v>0</v>
      </c>
      <c r="X24" s="27">
        <v>4</v>
      </c>
      <c r="Y24" s="13"/>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row>
    <row r="25" spans="1:211" s="4" customFormat="1" ht="12.5" x14ac:dyDescent="0.25">
      <c r="A25" s="17" t="s">
        <v>5</v>
      </c>
      <c r="B25" s="22" t="s">
        <v>104</v>
      </c>
      <c r="C25" s="23" t="s">
        <v>114</v>
      </c>
      <c r="D25" s="23" t="s">
        <v>114</v>
      </c>
      <c r="E25" s="23" t="s">
        <v>114</v>
      </c>
      <c r="F25" s="23" t="s">
        <v>114</v>
      </c>
      <c r="G25" s="23" t="s">
        <v>114</v>
      </c>
      <c r="H25" s="23" t="s">
        <v>114</v>
      </c>
      <c r="I25" s="23" t="s">
        <v>114</v>
      </c>
      <c r="J25" s="23" t="s">
        <v>114</v>
      </c>
      <c r="K25" s="23" t="s">
        <v>115</v>
      </c>
      <c r="L25" s="23" t="s">
        <v>115</v>
      </c>
      <c r="M25" s="23" t="s">
        <v>115</v>
      </c>
      <c r="N25" s="23" t="s">
        <v>115</v>
      </c>
      <c r="O25" s="23" t="s">
        <v>115</v>
      </c>
      <c r="P25" s="23" t="s">
        <v>115</v>
      </c>
      <c r="Q25" s="6"/>
      <c r="R25" s="25">
        <v>0</v>
      </c>
      <c r="S25" s="26">
        <v>0</v>
      </c>
      <c r="T25" s="26">
        <v>0</v>
      </c>
      <c r="U25" s="26">
        <v>0</v>
      </c>
      <c r="V25" s="26">
        <v>0</v>
      </c>
      <c r="W25" s="26">
        <v>0</v>
      </c>
      <c r="X25" s="27">
        <v>1</v>
      </c>
      <c r="Y25" s="13"/>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row>
    <row r="26" spans="1:211" s="4" customFormat="1" ht="12.5" x14ac:dyDescent="0.25">
      <c r="A26" s="17" t="s">
        <v>2</v>
      </c>
      <c r="B26" s="22" t="s">
        <v>96</v>
      </c>
      <c r="C26" s="23" t="s">
        <v>114</v>
      </c>
      <c r="D26" s="23" t="s">
        <v>114</v>
      </c>
      <c r="E26" s="23" t="s">
        <v>114</v>
      </c>
      <c r="F26" s="23" t="s">
        <v>114</v>
      </c>
      <c r="G26" s="23" t="s">
        <v>114</v>
      </c>
      <c r="H26" s="23" t="s">
        <v>114</v>
      </c>
      <c r="I26" s="23" t="s">
        <v>114</v>
      </c>
      <c r="J26" s="23" t="s">
        <v>114</v>
      </c>
      <c r="K26" s="23" t="s">
        <v>114</v>
      </c>
      <c r="L26" s="23" t="s">
        <v>114</v>
      </c>
      <c r="M26" s="23" t="s">
        <v>115</v>
      </c>
      <c r="N26" s="23" t="s">
        <v>115</v>
      </c>
      <c r="O26" s="23" t="s">
        <v>115</v>
      </c>
      <c r="P26" s="23" t="s">
        <v>115</v>
      </c>
      <c r="Q26" s="6"/>
      <c r="R26" s="25">
        <v>1</v>
      </c>
      <c r="S26" s="26">
        <v>0</v>
      </c>
      <c r="T26" s="26">
        <v>0</v>
      </c>
      <c r="U26" s="26">
        <v>0</v>
      </c>
      <c r="V26" s="26">
        <v>0</v>
      </c>
      <c r="W26" s="26">
        <v>0</v>
      </c>
      <c r="X26" s="27">
        <v>5</v>
      </c>
      <c r="Y26" s="13"/>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row>
    <row r="27" spans="1:211" s="4" customFormat="1" ht="14.5" x14ac:dyDescent="0.35">
      <c r="A27" s="16" t="s">
        <v>59</v>
      </c>
      <c r="B27" s="22" t="s">
        <v>33</v>
      </c>
      <c r="C27" s="23" t="s">
        <v>115</v>
      </c>
      <c r="D27" s="23" t="s">
        <v>115</v>
      </c>
      <c r="E27" s="23" t="s">
        <v>115</v>
      </c>
      <c r="F27" s="23" t="s">
        <v>115</v>
      </c>
      <c r="G27" s="23" t="s">
        <v>115</v>
      </c>
      <c r="H27" s="23" t="s">
        <v>115</v>
      </c>
      <c r="I27" s="23" t="s">
        <v>115</v>
      </c>
      <c r="J27" s="23" t="s">
        <v>115</v>
      </c>
      <c r="K27" s="23" t="s">
        <v>115</v>
      </c>
      <c r="L27" s="23" t="s">
        <v>115</v>
      </c>
      <c r="M27" s="23" t="s">
        <v>114</v>
      </c>
      <c r="N27" s="23" t="s">
        <v>114</v>
      </c>
      <c r="O27" s="23" t="s">
        <v>114</v>
      </c>
      <c r="P27" s="23" t="s">
        <v>114</v>
      </c>
      <c r="Q27" s="6"/>
      <c r="R27" s="25">
        <v>0</v>
      </c>
      <c r="S27" s="26">
        <v>0</v>
      </c>
      <c r="T27" s="26">
        <v>0</v>
      </c>
      <c r="U27" s="26">
        <v>0</v>
      </c>
      <c r="V27" s="26">
        <v>0</v>
      </c>
      <c r="W27" s="26">
        <v>0</v>
      </c>
      <c r="X27" s="27">
        <v>20</v>
      </c>
      <c r="Y27" s="13"/>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row>
    <row r="28" spans="1:211" s="4" customFormat="1" ht="12.5" x14ac:dyDescent="0.25">
      <c r="A28" s="17" t="s">
        <v>14</v>
      </c>
      <c r="B28" s="22" t="s">
        <v>33</v>
      </c>
      <c r="C28" s="23" t="s">
        <v>115</v>
      </c>
      <c r="D28" s="23" t="s">
        <v>115</v>
      </c>
      <c r="E28" s="23" t="s">
        <v>115</v>
      </c>
      <c r="F28" s="23" t="s">
        <v>115</v>
      </c>
      <c r="G28" s="23" t="s">
        <v>115</v>
      </c>
      <c r="H28" s="23" t="s">
        <v>115</v>
      </c>
      <c r="I28" s="23" t="s">
        <v>115</v>
      </c>
      <c r="J28" s="23" t="s">
        <v>115</v>
      </c>
      <c r="K28" s="23" t="s">
        <v>115</v>
      </c>
      <c r="L28" s="23" t="s">
        <v>115</v>
      </c>
      <c r="M28" s="23" t="s">
        <v>114</v>
      </c>
      <c r="N28" s="23" t="s">
        <v>114</v>
      </c>
      <c r="O28" s="23" t="s">
        <v>114</v>
      </c>
      <c r="P28" s="23" t="s">
        <v>114</v>
      </c>
      <c r="Q28" s="6"/>
      <c r="R28" s="25">
        <v>0</v>
      </c>
      <c r="S28" s="26">
        <v>0</v>
      </c>
      <c r="T28" s="26">
        <v>0</v>
      </c>
      <c r="U28" s="26">
        <v>0</v>
      </c>
      <c r="V28" s="26">
        <v>0</v>
      </c>
      <c r="W28" s="26">
        <v>0</v>
      </c>
      <c r="X28" s="27">
        <v>24</v>
      </c>
      <c r="Y28" s="13"/>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row>
    <row r="29" spans="1:211" s="4" customFormat="1" ht="12.5" x14ac:dyDescent="0.25">
      <c r="A29" s="17" t="s">
        <v>6</v>
      </c>
      <c r="B29" s="22" t="s">
        <v>96</v>
      </c>
      <c r="C29" s="23" t="s">
        <v>114</v>
      </c>
      <c r="D29" s="23" t="s">
        <v>114</v>
      </c>
      <c r="E29" s="23" t="s">
        <v>114</v>
      </c>
      <c r="F29" s="23" t="s">
        <v>114</v>
      </c>
      <c r="G29" s="23" t="s">
        <v>114</v>
      </c>
      <c r="H29" s="23" t="s">
        <v>114</v>
      </c>
      <c r="I29" s="23" t="s">
        <v>114</v>
      </c>
      <c r="J29" s="23" t="s">
        <v>114</v>
      </c>
      <c r="K29" s="23" t="s">
        <v>114</v>
      </c>
      <c r="L29" s="23" t="s">
        <v>114</v>
      </c>
      <c r="M29" s="23" t="s">
        <v>115</v>
      </c>
      <c r="N29" s="23" t="s">
        <v>115</v>
      </c>
      <c r="O29" s="23" t="s">
        <v>115</v>
      </c>
      <c r="P29" s="23" t="s">
        <v>115</v>
      </c>
      <c r="Q29" s="6"/>
      <c r="R29" s="25">
        <v>0</v>
      </c>
      <c r="S29" s="26">
        <v>4</v>
      </c>
      <c r="T29" s="26">
        <v>0</v>
      </c>
      <c r="U29" s="26">
        <v>0</v>
      </c>
      <c r="V29" s="26">
        <v>0</v>
      </c>
      <c r="W29" s="26">
        <v>4</v>
      </c>
      <c r="X29" s="27">
        <v>15</v>
      </c>
      <c r="Y29" s="13"/>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row>
    <row r="30" spans="1:211" s="4" customFormat="1" ht="12.5" x14ac:dyDescent="0.25">
      <c r="A30" s="17" t="s">
        <v>15</v>
      </c>
      <c r="B30" s="22" t="s">
        <v>105</v>
      </c>
      <c r="C30" s="23" t="s">
        <v>115</v>
      </c>
      <c r="D30" s="23" t="s">
        <v>115</v>
      </c>
      <c r="E30" s="23" t="s">
        <v>115</v>
      </c>
      <c r="F30" s="23" t="s">
        <v>114</v>
      </c>
      <c r="G30" s="23" t="s">
        <v>114</v>
      </c>
      <c r="H30" s="23" t="s">
        <v>114</v>
      </c>
      <c r="I30" s="23" t="s">
        <v>114</v>
      </c>
      <c r="J30" s="23" t="s">
        <v>114</v>
      </c>
      <c r="K30" s="23" t="s">
        <v>114</v>
      </c>
      <c r="L30" s="23" t="s">
        <v>114</v>
      </c>
      <c r="M30" s="23" t="s">
        <v>114</v>
      </c>
      <c r="N30" s="23" t="s">
        <v>115</v>
      </c>
      <c r="O30" s="23" t="s">
        <v>115</v>
      </c>
      <c r="P30" s="23" t="s">
        <v>115</v>
      </c>
      <c r="Q30" s="6"/>
      <c r="R30" s="25">
        <v>0</v>
      </c>
      <c r="S30" s="26">
        <v>0</v>
      </c>
      <c r="T30" s="26">
        <v>0</v>
      </c>
      <c r="U30" s="26">
        <v>0</v>
      </c>
      <c r="V30" s="26">
        <v>0</v>
      </c>
      <c r="W30" s="26">
        <v>0</v>
      </c>
      <c r="X30" s="27">
        <v>40</v>
      </c>
      <c r="Y30" s="13"/>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row>
    <row r="31" spans="1:211" s="4" customFormat="1" ht="12.5" x14ac:dyDescent="0.25">
      <c r="A31" s="17" t="s">
        <v>16</v>
      </c>
      <c r="B31" s="22" t="s">
        <v>33</v>
      </c>
      <c r="C31" s="23" t="s">
        <v>115</v>
      </c>
      <c r="D31" s="23" t="s">
        <v>115</v>
      </c>
      <c r="E31" s="23" t="s">
        <v>115</v>
      </c>
      <c r="F31" s="23" t="s">
        <v>115</v>
      </c>
      <c r="G31" s="23" t="s">
        <v>115</v>
      </c>
      <c r="H31" s="23" t="s">
        <v>115</v>
      </c>
      <c r="I31" s="23" t="s">
        <v>115</v>
      </c>
      <c r="J31" s="23" t="s">
        <v>115</v>
      </c>
      <c r="K31" s="23" t="s">
        <v>115</v>
      </c>
      <c r="L31" s="23" t="s">
        <v>115</v>
      </c>
      <c r="M31" s="23" t="s">
        <v>114</v>
      </c>
      <c r="N31" s="23" t="s">
        <v>114</v>
      </c>
      <c r="O31" s="23" t="s">
        <v>114</v>
      </c>
      <c r="P31" s="23" t="s">
        <v>114</v>
      </c>
      <c r="Q31" s="6"/>
      <c r="R31" s="25">
        <v>0</v>
      </c>
      <c r="S31" s="26">
        <v>0</v>
      </c>
      <c r="T31" s="26">
        <v>0</v>
      </c>
      <c r="U31" s="26">
        <v>0</v>
      </c>
      <c r="V31" s="26">
        <v>0</v>
      </c>
      <c r="W31" s="26">
        <v>0</v>
      </c>
      <c r="X31" s="27">
        <v>25</v>
      </c>
      <c r="Y31" s="13"/>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row>
    <row r="32" spans="1:211" s="4" customFormat="1" ht="14.5" x14ac:dyDescent="0.35">
      <c r="A32" s="16" t="s">
        <v>60</v>
      </c>
      <c r="B32" s="22" t="s">
        <v>32</v>
      </c>
      <c r="C32" s="23" t="s">
        <v>115</v>
      </c>
      <c r="D32" s="23" t="s">
        <v>115</v>
      </c>
      <c r="E32" s="23" t="s">
        <v>114</v>
      </c>
      <c r="F32" s="23" t="s">
        <v>114</v>
      </c>
      <c r="G32" s="23" t="s">
        <v>114</v>
      </c>
      <c r="H32" s="23" t="s">
        <v>114</v>
      </c>
      <c r="I32" s="23" t="s">
        <v>114</v>
      </c>
      <c r="J32" s="23" t="s">
        <v>114</v>
      </c>
      <c r="K32" s="23" t="s">
        <v>114</v>
      </c>
      <c r="L32" s="23" t="s">
        <v>114</v>
      </c>
      <c r="M32" s="23" t="s">
        <v>115</v>
      </c>
      <c r="N32" s="23" t="s">
        <v>115</v>
      </c>
      <c r="O32" s="23" t="s">
        <v>115</v>
      </c>
      <c r="P32" s="23" t="s">
        <v>115</v>
      </c>
      <c r="Q32" s="6"/>
      <c r="R32" s="25">
        <v>0</v>
      </c>
      <c r="S32" s="26">
        <v>0</v>
      </c>
      <c r="T32" s="26">
        <v>0</v>
      </c>
      <c r="U32" s="26">
        <v>0</v>
      </c>
      <c r="V32" s="26">
        <v>0</v>
      </c>
      <c r="W32" s="26">
        <v>0</v>
      </c>
      <c r="X32" s="27">
        <v>8</v>
      </c>
      <c r="Y32" s="13"/>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row>
    <row r="33" spans="1:211" s="4" customFormat="1" ht="14.5" x14ac:dyDescent="0.35">
      <c r="A33" s="16" t="s">
        <v>61</v>
      </c>
      <c r="B33" s="22" t="s">
        <v>33</v>
      </c>
      <c r="C33" s="23" t="s">
        <v>115</v>
      </c>
      <c r="D33" s="23" t="s">
        <v>115</v>
      </c>
      <c r="E33" s="23" t="s">
        <v>115</v>
      </c>
      <c r="F33" s="23" t="s">
        <v>115</v>
      </c>
      <c r="G33" s="23" t="s">
        <v>115</v>
      </c>
      <c r="H33" s="23" t="s">
        <v>115</v>
      </c>
      <c r="I33" s="23" t="s">
        <v>115</v>
      </c>
      <c r="J33" s="23" t="s">
        <v>115</v>
      </c>
      <c r="K33" s="23" t="s">
        <v>115</v>
      </c>
      <c r="L33" s="23" t="s">
        <v>115</v>
      </c>
      <c r="M33" s="23" t="s">
        <v>114</v>
      </c>
      <c r="N33" s="23" t="s">
        <v>114</v>
      </c>
      <c r="O33" s="23" t="s">
        <v>114</v>
      </c>
      <c r="P33" s="23" t="s">
        <v>114</v>
      </c>
      <c r="Q33" s="6"/>
      <c r="R33" s="25">
        <v>0</v>
      </c>
      <c r="S33" s="26">
        <v>0</v>
      </c>
      <c r="T33" s="26">
        <v>0</v>
      </c>
      <c r="U33" s="26">
        <v>0</v>
      </c>
      <c r="V33" s="26">
        <v>0</v>
      </c>
      <c r="W33" s="26">
        <v>0</v>
      </c>
      <c r="X33" s="27">
        <v>10</v>
      </c>
      <c r="Y33" s="13"/>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row>
    <row r="34" spans="1:211" s="4" customFormat="1" ht="12.5" x14ac:dyDescent="0.25">
      <c r="A34" s="17" t="s">
        <v>17</v>
      </c>
      <c r="B34" s="22" t="s">
        <v>33</v>
      </c>
      <c r="C34" s="23" t="s">
        <v>115</v>
      </c>
      <c r="D34" s="23" t="s">
        <v>115</v>
      </c>
      <c r="E34" s="23" t="s">
        <v>115</v>
      </c>
      <c r="F34" s="23" t="s">
        <v>115</v>
      </c>
      <c r="G34" s="23" t="s">
        <v>115</v>
      </c>
      <c r="H34" s="23" t="s">
        <v>115</v>
      </c>
      <c r="I34" s="23" t="s">
        <v>115</v>
      </c>
      <c r="J34" s="23" t="s">
        <v>115</v>
      </c>
      <c r="K34" s="23" t="s">
        <v>115</v>
      </c>
      <c r="L34" s="23" t="s">
        <v>115</v>
      </c>
      <c r="M34" s="23" t="s">
        <v>114</v>
      </c>
      <c r="N34" s="23" t="s">
        <v>114</v>
      </c>
      <c r="O34" s="23" t="s">
        <v>114</v>
      </c>
      <c r="P34" s="23" t="s">
        <v>114</v>
      </c>
      <c r="Q34" s="6"/>
      <c r="R34" s="25">
        <v>0</v>
      </c>
      <c r="S34" s="26">
        <v>0</v>
      </c>
      <c r="T34" s="26">
        <v>0</v>
      </c>
      <c r="U34" s="26">
        <v>0</v>
      </c>
      <c r="V34" s="26">
        <v>0</v>
      </c>
      <c r="W34" s="26">
        <v>0</v>
      </c>
      <c r="X34" s="27">
        <v>50</v>
      </c>
      <c r="Y34" s="13"/>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row>
    <row r="35" spans="1:211" s="4" customFormat="1" ht="12.5" x14ac:dyDescent="0.25">
      <c r="A35" s="17" t="s">
        <v>18</v>
      </c>
      <c r="B35" s="22" t="s">
        <v>116</v>
      </c>
      <c r="C35" s="23" t="s">
        <v>114</v>
      </c>
      <c r="D35" s="23" t="s">
        <v>114</v>
      </c>
      <c r="E35" s="23" t="s">
        <v>115</v>
      </c>
      <c r="F35" s="23" t="s">
        <v>114</v>
      </c>
      <c r="G35" s="23" t="s">
        <v>114</v>
      </c>
      <c r="H35" s="23" t="s">
        <v>114</v>
      </c>
      <c r="I35" s="23" t="s">
        <v>115</v>
      </c>
      <c r="J35" s="23" t="s">
        <v>114</v>
      </c>
      <c r="K35" s="23" t="s">
        <v>115</v>
      </c>
      <c r="L35" s="23" t="s">
        <v>115</v>
      </c>
      <c r="M35" s="23" t="s">
        <v>115</v>
      </c>
      <c r="N35" s="23" t="s">
        <v>115</v>
      </c>
      <c r="O35" s="23" t="s">
        <v>115</v>
      </c>
      <c r="P35" s="23" t="s">
        <v>115</v>
      </c>
      <c r="Q35" s="6"/>
      <c r="R35" s="25">
        <v>0</v>
      </c>
      <c r="S35" s="26">
        <v>2</v>
      </c>
      <c r="T35" s="26">
        <v>0</v>
      </c>
      <c r="U35" s="26">
        <v>0</v>
      </c>
      <c r="V35" s="26">
        <v>0</v>
      </c>
      <c r="W35" s="26">
        <v>3</v>
      </c>
      <c r="X35" s="27">
        <v>5</v>
      </c>
      <c r="Y35" s="13"/>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row>
    <row r="36" spans="1:211" s="4" customFormat="1" ht="12.5" x14ac:dyDescent="0.25">
      <c r="A36" s="17" t="s">
        <v>3</v>
      </c>
      <c r="B36" s="24">
        <v>8</v>
      </c>
      <c r="C36" s="23" t="s">
        <v>115</v>
      </c>
      <c r="D36" s="23" t="s">
        <v>115</v>
      </c>
      <c r="E36" s="23" t="s">
        <v>115</v>
      </c>
      <c r="F36" s="23" t="s">
        <v>115</v>
      </c>
      <c r="G36" s="23" t="s">
        <v>115</v>
      </c>
      <c r="H36" s="23" t="s">
        <v>115</v>
      </c>
      <c r="I36" s="23" t="s">
        <v>115</v>
      </c>
      <c r="J36" s="23" t="s">
        <v>115</v>
      </c>
      <c r="K36" s="23" t="s">
        <v>115</v>
      </c>
      <c r="L36" s="23" t="s">
        <v>114</v>
      </c>
      <c r="M36" s="23" t="s">
        <v>115</v>
      </c>
      <c r="N36" s="23" t="s">
        <v>115</v>
      </c>
      <c r="O36" s="23" t="s">
        <v>115</v>
      </c>
      <c r="P36" s="23" t="s">
        <v>115</v>
      </c>
      <c r="Q36" s="6"/>
      <c r="R36" s="25">
        <v>0</v>
      </c>
      <c r="S36" s="26">
        <v>0</v>
      </c>
      <c r="T36" s="26">
        <v>0</v>
      </c>
      <c r="U36" s="26">
        <v>0</v>
      </c>
      <c r="V36" s="26">
        <v>0</v>
      </c>
      <c r="W36" s="26">
        <v>0</v>
      </c>
      <c r="X36" s="27">
        <v>4</v>
      </c>
      <c r="Y36" s="13"/>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row>
    <row r="37" spans="1:211" s="4" customFormat="1" ht="14.5" x14ac:dyDescent="0.35">
      <c r="A37" s="16" t="s">
        <v>62</v>
      </c>
      <c r="B37" s="22" t="s">
        <v>106</v>
      </c>
      <c r="C37" s="23" t="s">
        <v>115</v>
      </c>
      <c r="D37" s="23" t="s">
        <v>115</v>
      </c>
      <c r="E37" s="23" t="s">
        <v>115</v>
      </c>
      <c r="F37" s="23" t="s">
        <v>114</v>
      </c>
      <c r="G37" s="23" t="s">
        <v>114</v>
      </c>
      <c r="H37" s="23" t="s">
        <v>114</v>
      </c>
      <c r="I37" s="23" t="s">
        <v>114</v>
      </c>
      <c r="J37" s="23" t="s">
        <v>115</v>
      </c>
      <c r="K37" s="23" t="s">
        <v>115</v>
      </c>
      <c r="L37" s="23" t="s">
        <v>115</v>
      </c>
      <c r="M37" s="23" t="s">
        <v>115</v>
      </c>
      <c r="N37" s="23" t="s">
        <v>115</v>
      </c>
      <c r="O37" s="23" t="s">
        <v>115</v>
      </c>
      <c r="P37" s="23" t="s">
        <v>115</v>
      </c>
      <c r="Q37" s="6"/>
      <c r="R37" s="25">
        <v>0</v>
      </c>
      <c r="S37" s="26">
        <v>0</v>
      </c>
      <c r="T37" s="26">
        <v>0</v>
      </c>
      <c r="U37" s="26">
        <v>0</v>
      </c>
      <c r="V37" s="26">
        <v>0</v>
      </c>
      <c r="W37" s="26">
        <v>0</v>
      </c>
      <c r="X37" s="27">
        <v>7</v>
      </c>
      <c r="Y37" s="13"/>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row>
    <row r="38" spans="1:211" s="4" customFormat="1" ht="14.5" x14ac:dyDescent="0.35">
      <c r="A38" s="16" t="s">
        <v>62</v>
      </c>
      <c r="B38" s="22" t="s">
        <v>107</v>
      </c>
      <c r="C38" s="23" t="s">
        <v>115</v>
      </c>
      <c r="D38" s="23" t="s">
        <v>115</v>
      </c>
      <c r="E38" s="23" t="s">
        <v>114</v>
      </c>
      <c r="F38" s="23" t="s">
        <v>115</v>
      </c>
      <c r="G38" s="23" t="s">
        <v>115</v>
      </c>
      <c r="H38" s="23" t="s">
        <v>115</v>
      </c>
      <c r="I38" s="23" t="s">
        <v>115</v>
      </c>
      <c r="J38" s="23" t="s">
        <v>115</v>
      </c>
      <c r="K38" s="23" t="s">
        <v>115</v>
      </c>
      <c r="L38" s="23" t="s">
        <v>115</v>
      </c>
      <c r="M38" s="23" t="s">
        <v>115</v>
      </c>
      <c r="N38" s="23" t="s">
        <v>115</v>
      </c>
      <c r="O38" s="23" t="s">
        <v>115</v>
      </c>
      <c r="P38" s="23" t="s">
        <v>115</v>
      </c>
      <c r="Q38" s="6"/>
      <c r="R38" s="25">
        <v>0</v>
      </c>
      <c r="S38" s="26">
        <v>0</v>
      </c>
      <c r="T38" s="26">
        <v>0</v>
      </c>
      <c r="U38" s="26">
        <v>0</v>
      </c>
      <c r="V38" s="26">
        <v>0</v>
      </c>
      <c r="W38" s="26">
        <v>0</v>
      </c>
      <c r="X38" s="27">
        <v>3</v>
      </c>
      <c r="Y38" s="13"/>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row>
    <row r="39" spans="1:211" s="4" customFormat="1" ht="12.5" x14ac:dyDescent="0.25">
      <c r="A39" s="17" t="s">
        <v>63</v>
      </c>
      <c r="B39" s="22" t="s">
        <v>108</v>
      </c>
      <c r="C39" s="23" t="s">
        <v>115</v>
      </c>
      <c r="D39" s="23" t="s">
        <v>115</v>
      </c>
      <c r="E39" s="23" t="s">
        <v>115</v>
      </c>
      <c r="F39" s="23" t="s">
        <v>115</v>
      </c>
      <c r="G39" s="23" t="s">
        <v>115</v>
      </c>
      <c r="H39" s="23" t="s">
        <v>115</v>
      </c>
      <c r="I39" s="23" t="s">
        <v>115</v>
      </c>
      <c r="J39" s="23" t="s">
        <v>115</v>
      </c>
      <c r="K39" s="23" t="s">
        <v>115</v>
      </c>
      <c r="L39" s="23" t="s">
        <v>115</v>
      </c>
      <c r="M39" s="23" t="s">
        <v>114</v>
      </c>
      <c r="N39" s="23" t="s">
        <v>114</v>
      </c>
      <c r="O39" s="23" t="s">
        <v>114</v>
      </c>
      <c r="P39" s="23" t="s">
        <v>115</v>
      </c>
      <c r="Q39" s="6"/>
      <c r="R39" s="25">
        <v>0</v>
      </c>
      <c r="S39" s="26">
        <v>0</v>
      </c>
      <c r="T39" s="26">
        <v>0</v>
      </c>
      <c r="U39" s="26">
        <v>0</v>
      </c>
      <c r="V39" s="26">
        <v>0</v>
      </c>
      <c r="W39" s="26">
        <v>0</v>
      </c>
      <c r="X39" s="27">
        <v>13</v>
      </c>
      <c r="Y39" s="13"/>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row>
    <row r="40" spans="1:211" s="4" customFormat="1" ht="14.5" x14ac:dyDescent="0.35">
      <c r="A40" s="16" t="s">
        <v>64</v>
      </c>
      <c r="B40" s="22" t="s">
        <v>109</v>
      </c>
      <c r="C40" s="23" t="s">
        <v>115</v>
      </c>
      <c r="D40" s="23" t="s">
        <v>115</v>
      </c>
      <c r="E40" s="23" t="s">
        <v>115</v>
      </c>
      <c r="F40" s="23" t="s">
        <v>115</v>
      </c>
      <c r="G40" s="23" t="s">
        <v>115</v>
      </c>
      <c r="H40" s="23" t="s">
        <v>115</v>
      </c>
      <c r="I40" s="23" t="s">
        <v>115</v>
      </c>
      <c r="J40" s="23" t="s">
        <v>114</v>
      </c>
      <c r="K40" s="23" t="s">
        <v>114</v>
      </c>
      <c r="L40" s="23" t="s">
        <v>114</v>
      </c>
      <c r="M40" s="23" t="s">
        <v>115</v>
      </c>
      <c r="N40" s="23" t="s">
        <v>115</v>
      </c>
      <c r="O40" s="23" t="s">
        <v>115</v>
      </c>
      <c r="P40" s="23" t="s">
        <v>115</v>
      </c>
      <c r="Q40" s="6"/>
      <c r="R40" s="25">
        <v>0</v>
      </c>
      <c r="S40" s="26">
        <v>0</v>
      </c>
      <c r="T40" s="26">
        <v>0</v>
      </c>
      <c r="U40" s="26">
        <v>0</v>
      </c>
      <c r="V40" s="26">
        <v>0</v>
      </c>
      <c r="W40" s="26">
        <v>0</v>
      </c>
      <c r="X40" s="27">
        <v>5</v>
      </c>
      <c r="Y40" s="13"/>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row>
    <row r="41" spans="1:211" s="4" customFormat="1" ht="14.5" x14ac:dyDescent="0.35">
      <c r="A41" s="16" t="s">
        <v>65</v>
      </c>
      <c r="B41" s="22" t="s">
        <v>32</v>
      </c>
      <c r="C41" s="23" t="s">
        <v>115</v>
      </c>
      <c r="D41" s="23" t="s">
        <v>115</v>
      </c>
      <c r="E41" s="23" t="s">
        <v>114</v>
      </c>
      <c r="F41" s="23" t="s">
        <v>114</v>
      </c>
      <c r="G41" s="23" t="s">
        <v>114</v>
      </c>
      <c r="H41" s="23" t="s">
        <v>114</v>
      </c>
      <c r="I41" s="23" t="s">
        <v>114</v>
      </c>
      <c r="J41" s="23" t="s">
        <v>114</v>
      </c>
      <c r="K41" s="23" t="s">
        <v>114</v>
      </c>
      <c r="L41" s="23" t="s">
        <v>114</v>
      </c>
      <c r="M41" s="23" t="s">
        <v>115</v>
      </c>
      <c r="N41" s="23" t="s">
        <v>115</v>
      </c>
      <c r="O41" s="23" t="s">
        <v>115</v>
      </c>
      <c r="P41" s="23" t="s">
        <v>115</v>
      </c>
      <c r="Q41" s="6"/>
      <c r="R41" s="25">
        <v>0</v>
      </c>
      <c r="S41" s="26">
        <v>0</v>
      </c>
      <c r="T41" s="26">
        <v>0</v>
      </c>
      <c r="U41" s="26">
        <v>0</v>
      </c>
      <c r="V41" s="26">
        <v>0</v>
      </c>
      <c r="W41" s="26">
        <v>0</v>
      </c>
      <c r="X41" s="27">
        <v>4</v>
      </c>
      <c r="Y41" s="13"/>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row>
    <row r="42" spans="1:211" s="4" customFormat="1" ht="12.5" x14ac:dyDescent="0.25">
      <c r="A42" s="17" t="s">
        <v>19</v>
      </c>
      <c r="B42" s="22" t="s">
        <v>101</v>
      </c>
      <c r="C42" s="23" t="s">
        <v>115</v>
      </c>
      <c r="D42" s="23" t="s">
        <v>114</v>
      </c>
      <c r="E42" s="23" t="s">
        <v>114</v>
      </c>
      <c r="F42" s="23" t="s">
        <v>114</v>
      </c>
      <c r="G42" s="23" t="s">
        <v>114</v>
      </c>
      <c r="H42" s="23" t="s">
        <v>114</v>
      </c>
      <c r="I42" s="23" t="s">
        <v>114</v>
      </c>
      <c r="J42" s="23" t="s">
        <v>114</v>
      </c>
      <c r="K42" s="23" t="s">
        <v>114</v>
      </c>
      <c r="L42" s="23" t="s">
        <v>114</v>
      </c>
      <c r="M42" s="23" t="s">
        <v>115</v>
      </c>
      <c r="N42" s="23" t="s">
        <v>115</v>
      </c>
      <c r="O42" s="23" t="s">
        <v>115</v>
      </c>
      <c r="P42" s="23" t="s">
        <v>115</v>
      </c>
      <c r="Q42" s="6"/>
      <c r="R42" s="25">
        <v>0</v>
      </c>
      <c r="S42" s="26">
        <v>0</v>
      </c>
      <c r="T42" s="26">
        <v>0</v>
      </c>
      <c r="U42" s="26">
        <v>0</v>
      </c>
      <c r="V42" s="26">
        <v>0</v>
      </c>
      <c r="W42" s="26">
        <v>0</v>
      </c>
      <c r="X42" s="27">
        <v>10</v>
      </c>
      <c r="Y42" s="13"/>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row>
    <row r="43" spans="1:211" s="4" customFormat="1" ht="14.5" x14ac:dyDescent="0.35">
      <c r="A43" s="16" t="s">
        <v>66</v>
      </c>
      <c r="B43" s="22" t="s">
        <v>33</v>
      </c>
      <c r="C43" s="23" t="s">
        <v>115</v>
      </c>
      <c r="D43" s="23" t="s">
        <v>115</v>
      </c>
      <c r="E43" s="23" t="s">
        <v>115</v>
      </c>
      <c r="F43" s="23" t="s">
        <v>115</v>
      </c>
      <c r="G43" s="23" t="s">
        <v>115</v>
      </c>
      <c r="H43" s="23" t="s">
        <v>115</v>
      </c>
      <c r="I43" s="23" t="s">
        <v>115</v>
      </c>
      <c r="J43" s="23" t="s">
        <v>115</v>
      </c>
      <c r="K43" s="23" t="s">
        <v>115</v>
      </c>
      <c r="L43" s="23" t="s">
        <v>115</v>
      </c>
      <c r="M43" s="23" t="s">
        <v>114</v>
      </c>
      <c r="N43" s="23" t="s">
        <v>114</v>
      </c>
      <c r="O43" s="23" t="s">
        <v>114</v>
      </c>
      <c r="P43" s="23" t="s">
        <v>114</v>
      </c>
      <c r="Q43" s="6"/>
      <c r="R43" s="25">
        <v>0</v>
      </c>
      <c r="S43" s="26">
        <v>0</v>
      </c>
      <c r="T43" s="26">
        <v>0</v>
      </c>
      <c r="U43" s="26">
        <v>0</v>
      </c>
      <c r="V43" s="26">
        <v>0</v>
      </c>
      <c r="W43" s="26">
        <v>0</v>
      </c>
      <c r="X43" s="27">
        <v>11</v>
      </c>
      <c r="Y43" s="13"/>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row>
    <row r="44" spans="1:211" s="4" customFormat="1" ht="12.5" x14ac:dyDescent="0.25">
      <c r="A44" s="17" t="s">
        <v>67</v>
      </c>
      <c r="B44" s="22" t="s">
        <v>104</v>
      </c>
      <c r="C44" s="23" t="s">
        <v>114</v>
      </c>
      <c r="D44" s="23" t="s">
        <v>114</v>
      </c>
      <c r="E44" s="23" t="s">
        <v>114</v>
      </c>
      <c r="F44" s="23" t="s">
        <v>114</v>
      </c>
      <c r="G44" s="23" t="s">
        <v>114</v>
      </c>
      <c r="H44" s="23" t="s">
        <v>114</v>
      </c>
      <c r="I44" s="23" t="s">
        <v>114</v>
      </c>
      <c r="J44" s="23" t="s">
        <v>114</v>
      </c>
      <c r="K44" s="23" t="s">
        <v>115</v>
      </c>
      <c r="L44" s="23" t="s">
        <v>115</v>
      </c>
      <c r="M44" s="23" t="s">
        <v>115</v>
      </c>
      <c r="N44" s="23" t="s">
        <v>115</v>
      </c>
      <c r="O44" s="23" t="s">
        <v>115</v>
      </c>
      <c r="P44" s="23" t="s">
        <v>115</v>
      </c>
      <c r="Q44" s="6"/>
      <c r="R44" s="25">
        <v>0</v>
      </c>
      <c r="S44" s="26">
        <v>4</v>
      </c>
      <c r="T44" s="26">
        <v>0</v>
      </c>
      <c r="U44" s="26">
        <v>0</v>
      </c>
      <c r="V44" s="26">
        <v>0</v>
      </c>
      <c r="W44" s="26">
        <v>3</v>
      </c>
      <c r="X44" s="27">
        <v>8</v>
      </c>
      <c r="Y44" s="13"/>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row>
    <row r="45" spans="1:211" s="4" customFormat="1" ht="14.5" x14ac:dyDescent="0.35">
      <c r="A45" s="16" t="s">
        <v>68</v>
      </c>
      <c r="B45" s="22" t="s">
        <v>32</v>
      </c>
      <c r="C45" s="23" t="s">
        <v>115</v>
      </c>
      <c r="D45" s="23" t="s">
        <v>115</v>
      </c>
      <c r="E45" s="23" t="s">
        <v>114</v>
      </c>
      <c r="F45" s="23" t="s">
        <v>114</v>
      </c>
      <c r="G45" s="23" t="s">
        <v>114</v>
      </c>
      <c r="H45" s="23" t="s">
        <v>114</v>
      </c>
      <c r="I45" s="23" t="s">
        <v>114</v>
      </c>
      <c r="J45" s="23" t="s">
        <v>114</v>
      </c>
      <c r="K45" s="23" t="s">
        <v>114</v>
      </c>
      <c r="L45" s="23" t="s">
        <v>114</v>
      </c>
      <c r="M45" s="23" t="s">
        <v>115</v>
      </c>
      <c r="N45" s="23" t="s">
        <v>115</v>
      </c>
      <c r="O45" s="23" t="s">
        <v>115</v>
      </c>
      <c r="P45" s="23" t="s">
        <v>115</v>
      </c>
      <c r="Q45" s="6"/>
      <c r="R45" s="25">
        <v>0</v>
      </c>
      <c r="S45" s="26">
        <v>0</v>
      </c>
      <c r="T45" s="26">
        <v>0</v>
      </c>
      <c r="U45" s="26">
        <v>0</v>
      </c>
      <c r="V45" s="26">
        <v>0</v>
      </c>
      <c r="W45" s="26">
        <v>0</v>
      </c>
      <c r="X45" s="27">
        <v>4</v>
      </c>
      <c r="Y45" s="13"/>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row>
    <row r="46" spans="1:211" s="4" customFormat="1" ht="12.5" x14ac:dyDescent="0.25">
      <c r="A46" s="17" t="s">
        <v>20</v>
      </c>
      <c r="B46" s="22" t="s">
        <v>101</v>
      </c>
      <c r="C46" s="23" t="s">
        <v>115</v>
      </c>
      <c r="D46" s="23" t="s">
        <v>114</v>
      </c>
      <c r="E46" s="23" t="s">
        <v>114</v>
      </c>
      <c r="F46" s="23" t="s">
        <v>114</v>
      </c>
      <c r="G46" s="23" t="s">
        <v>114</v>
      </c>
      <c r="H46" s="23" t="s">
        <v>114</v>
      </c>
      <c r="I46" s="23" t="s">
        <v>114</v>
      </c>
      <c r="J46" s="23" t="s">
        <v>114</v>
      </c>
      <c r="K46" s="23" t="s">
        <v>114</v>
      </c>
      <c r="L46" s="23" t="s">
        <v>114</v>
      </c>
      <c r="M46" s="23" t="s">
        <v>115</v>
      </c>
      <c r="N46" s="23" t="s">
        <v>115</v>
      </c>
      <c r="O46" s="23" t="s">
        <v>115</v>
      </c>
      <c r="P46" s="23" t="s">
        <v>115</v>
      </c>
      <c r="Q46" s="6"/>
      <c r="R46" s="25">
        <v>0</v>
      </c>
      <c r="S46" s="26">
        <v>0</v>
      </c>
      <c r="T46" s="26">
        <v>0</v>
      </c>
      <c r="U46" s="26">
        <v>0</v>
      </c>
      <c r="V46" s="26">
        <v>0</v>
      </c>
      <c r="W46" s="26">
        <v>0</v>
      </c>
      <c r="X46" s="27">
        <v>10</v>
      </c>
      <c r="Y46" s="13"/>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row>
    <row r="47" spans="1:211" s="4" customFormat="1" ht="12.5" x14ac:dyDescent="0.25">
      <c r="A47" s="17" t="s">
        <v>21</v>
      </c>
      <c r="B47" s="22" t="s">
        <v>33</v>
      </c>
      <c r="C47" s="23" t="s">
        <v>115</v>
      </c>
      <c r="D47" s="23" t="s">
        <v>115</v>
      </c>
      <c r="E47" s="23" t="s">
        <v>115</v>
      </c>
      <c r="F47" s="23" t="s">
        <v>115</v>
      </c>
      <c r="G47" s="23" t="s">
        <v>115</v>
      </c>
      <c r="H47" s="23" t="s">
        <v>115</v>
      </c>
      <c r="I47" s="23" t="s">
        <v>115</v>
      </c>
      <c r="J47" s="23" t="s">
        <v>115</v>
      </c>
      <c r="K47" s="23" t="s">
        <v>115</v>
      </c>
      <c r="L47" s="23" t="s">
        <v>115</v>
      </c>
      <c r="M47" s="23" t="s">
        <v>114</v>
      </c>
      <c r="N47" s="23" t="s">
        <v>114</v>
      </c>
      <c r="O47" s="23" t="s">
        <v>114</v>
      </c>
      <c r="P47" s="23" t="s">
        <v>114</v>
      </c>
      <c r="Q47" s="6"/>
      <c r="R47" s="25">
        <v>0</v>
      </c>
      <c r="S47" s="26">
        <v>0</v>
      </c>
      <c r="T47" s="26">
        <v>0</v>
      </c>
      <c r="U47" s="26">
        <v>0</v>
      </c>
      <c r="V47" s="26">
        <v>0</v>
      </c>
      <c r="W47" s="26">
        <v>0</v>
      </c>
      <c r="X47" s="27">
        <v>20</v>
      </c>
      <c r="Y47" s="13"/>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row>
    <row r="48" spans="1:211" s="4" customFormat="1" ht="14.5" x14ac:dyDescent="0.35">
      <c r="A48" s="16" t="s">
        <v>69</v>
      </c>
      <c r="B48" s="22" t="s">
        <v>101</v>
      </c>
      <c r="C48" s="23" t="s">
        <v>115</v>
      </c>
      <c r="D48" s="23" t="s">
        <v>114</v>
      </c>
      <c r="E48" s="23" t="s">
        <v>114</v>
      </c>
      <c r="F48" s="23" t="s">
        <v>114</v>
      </c>
      <c r="G48" s="23" t="s">
        <v>114</v>
      </c>
      <c r="H48" s="23" t="s">
        <v>114</v>
      </c>
      <c r="I48" s="23" t="s">
        <v>114</v>
      </c>
      <c r="J48" s="23" t="s">
        <v>114</v>
      </c>
      <c r="K48" s="23" t="s">
        <v>114</v>
      </c>
      <c r="L48" s="23" t="s">
        <v>114</v>
      </c>
      <c r="M48" s="23" t="s">
        <v>115</v>
      </c>
      <c r="N48" s="23" t="s">
        <v>115</v>
      </c>
      <c r="O48" s="23" t="s">
        <v>115</v>
      </c>
      <c r="P48" s="23" t="s">
        <v>115</v>
      </c>
      <c r="Q48" s="6"/>
      <c r="R48" s="25">
        <v>0</v>
      </c>
      <c r="S48" s="26">
        <v>0</v>
      </c>
      <c r="T48" s="26">
        <v>0</v>
      </c>
      <c r="U48" s="26">
        <v>0</v>
      </c>
      <c r="V48" s="26">
        <v>0</v>
      </c>
      <c r="W48" s="26">
        <v>1</v>
      </c>
      <c r="X48" s="27">
        <v>20</v>
      </c>
      <c r="Y48" s="13"/>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row>
    <row r="49" spans="1:211" s="4" customFormat="1" ht="14.5" x14ac:dyDescent="0.35">
      <c r="A49" s="16" t="s">
        <v>70</v>
      </c>
      <c r="B49" s="22" t="s">
        <v>96</v>
      </c>
      <c r="C49" s="23" t="s">
        <v>114</v>
      </c>
      <c r="D49" s="23" t="s">
        <v>114</v>
      </c>
      <c r="E49" s="23" t="s">
        <v>114</v>
      </c>
      <c r="F49" s="23" t="s">
        <v>114</v>
      </c>
      <c r="G49" s="23" t="s">
        <v>114</v>
      </c>
      <c r="H49" s="23" t="s">
        <v>114</v>
      </c>
      <c r="I49" s="23" t="s">
        <v>114</v>
      </c>
      <c r="J49" s="23" t="s">
        <v>114</v>
      </c>
      <c r="K49" s="23" t="s">
        <v>114</v>
      </c>
      <c r="L49" s="23" t="s">
        <v>114</v>
      </c>
      <c r="M49" s="23" t="s">
        <v>115</v>
      </c>
      <c r="N49" s="23" t="s">
        <v>115</v>
      </c>
      <c r="O49" s="23" t="s">
        <v>115</v>
      </c>
      <c r="P49" s="23" t="s">
        <v>115</v>
      </c>
      <c r="Q49" s="6"/>
      <c r="R49" s="25">
        <v>1</v>
      </c>
      <c r="S49" s="26">
        <v>0</v>
      </c>
      <c r="T49" s="26">
        <v>0</v>
      </c>
      <c r="U49" s="26">
        <v>0</v>
      </c>
      <c r="V49" s="26">
        <v>0</v>
      </c>
      <c r="W49" s="26">
        <v>2</v>
      </c>
      <c r="X49" s="27">
        <v>6</v>
      </c>
      <c r="Y49" s="13"/>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row>
    <row r="50" spans="1:211" s="4" customFormat="1" ht="12.5" x14ac:dyDescent="0.25">
      <c r="A50" s="17" t="s">
        <v>22</v>
      </c>
      <c r="B50" s="22" t="s">
        <v>32</v>
      </c>
      <c r="C50" s="23" t="s">
        <v>115</v>
      </c>
      <c r="D50" s="23" t="s">
        <v>115</v>
      </c>
      <c r="E50" s="23" t="s">
        <v>114</v>
      </c>
      <c r="F50" s="23" t="s">
        <v>114</v>
      </c>
      <c r="G50" s="23" t="s">
        <v>114</v>
      </c>
      <c r="H50" s="23" t="s">
        <v>114</v>
      </c>
      <c r="I50" s="23" t="s">
        <v>114</v>
      </c>
      <c r="J50" s="23" t="s">
        <v>114</v>
      </c>
      <c r="K50" s="23" t="s">
        <v>114</v>
      </c>
      <c r="L50" s="23" t="s">
        <v>114</v>
      </c>
      <c r="M50" s="23" t="s">
        <v>115</v>
      </c>
      <c r="N50" s="23" t="s">
        <v>115</v>
      </c>
      <c r="O50" s="23" t="s">
        <v>115</v>
      </c>
      <c r="P50" s="23" t="s">
        <v>115</v>
      </c>
      <c r="Q50" s="6"/>
      <c r="R50" s="25">
        <v>0</v>
      </c>
      <c r="S50" s="26">
        <v>0</v>
      </c>
      <c r="T50" s="26">
        <v>0</v>
      </c>
      <c r="U50" s="26">
        <v>0</v>
      </c>
      <c r="V50" s="26">
        <v>0</v>
      </c>
      <c r="W50" s="26">
        <v>0</v>
      </c>
      <c r="X50" s="27">
        <v>10</v>
      </c>
      <c r="Y50" s="13"/>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row>
    <row r="51" spans="1:211" s="4" customFormat="1" ht="14.5" x14ac:dyDescent="0.35">
      <c r="A51" s="16" t="s">
        <v>71</v>
      </c>
      <c r="B51" s="22" t="s">
        <v>33</v>
      </c>
      <c r="C51" s="23" t="s">
        <v>115</v>
      </c>
      <c r="D51" s="23" t="s">
        <v>115</v>
      </c>
      <c r="E51" s="23" t="s">
        <v>115</v>
      </c>
      <c r="F51" s="23" t="s">
        <v>115</v>
      </c>
      <c r="G51" s="23" t="s">
        <v>115</v>
      </c>
      <c r="H51" s="23" t="s">
        <v>115</v>
      </c>
      <c r="I51" s="23" t="s">
        <v>115</v>
      </c>
      <c r="J51" s="23" t="s">
        <v>115</v>
      </c>
      <c r="K51" s="23" t="s">
        <v>115</v>
      </c>
      <c r="L51" s="23" t="s">
        <v>115</v>
      </c>
      <c r="M51" s="23" t="s">
        <v>114</v>
      </c>
      <c r="N51" s="23" t="s">
        <v>114</v>
      </c>
      <c r="O51" s="23" t="s">
        <v>114</v>
      </c>
      <c r="P51" s="23" t="s">
        <v>114</v>
      </c>
      <c r="Q51" s="6"/>
      <c r="R51" s="25">
        <v>0</v>
      </c>
      <c r="S51" s="26">
        <v>0</v>
      </c>
      <c r="T51" s="26">
        <v>0</v>
      </c>
      <c r="U51" s="26">
        <v>0</v>
      </c>
      <c r="V51" s="26">
        <v>0</v>
      </c>
      <c r="W51" s="26">
        <v>0</v>
      </c>
      <c r="X51" s="27">
        <v>4</v>
      </c>
      <c r="Y51" s="13"/>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row>
    <row r="52" spans="1:211" s="4" customFormat="1" ht="14.5" x14ac:dyDescent="0.35">
      <c r="A52" s="16" t="s">
        <v>72</v>
      </c>
      <c r="B52" s="22" t="s">
        <v>110</v>
      </c>
      <c r="C52" s="23" t="s">
        <v>114</v>
      </c>
      <c r="D52" s="23" t="s">
        <v>114</v>
      </c>
      <c r="E52" s="23" t="s">
        <v>114</v>
      </c>
      <c r="F52" s="23" t="s">
        <v>114</v>
      </c>
      <c r="G52" s="23" t="s">
        <v>114</v>
      </c>
      <c r="H52" s="23" t="s">
        <v>114</v>
      </c>
      <c r="I52" s="23" t="s">
        <v>115</v>
      </c>
      <c r="J52" s="23" t="s">
        <v>114</v>
      </c>
      <c r="K52" s="23" t="s">
        <v>114</v>
      </c>
      <c r="L52" s="23" t="s">
        <v>115</v>
      </c>
      <c r="M52" s="23" t="s">
        <v>114</v>
      </c>
      <c r="N52" s="23" t="s">
        <v>114</v>
      </c>
      <c r="O52" s="23" t="s">
        <v>115</v>
      </c>
      <c r="P52" s="23" t="s">
        <v>115</v>
      </c>
      <c r="Q52" s="6"/>
      <c r="R52" s="25">
        <v>0</v>
      </c>
      <c r="S52" s="26">
        <v>2</v>
      </c>
      <c r="T52" s="26">
        <v>0</v>
      </c>
      <c r="U52" s="26">
        <v>0</v>
      </c>
      <c r="V52" s="26">
        <v>0</v>
      </c>
      <c r="W52" s="26">
        <v>3</v>
      </c>
      <c r="X52" s="27">
        <v>50</v>
      </c>
      <c r="Y52" s="13"/>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row>
    <row r="53" spans="1:211" s="4" customFormat="1" ht="14.5" x14ac:dyDescent="0.35">
      <c r="A53" s="16" t="s">
        <v>73</v>
      </c>
      <c r="B53" s="22" t="s">
        <v>32</v>
      </c>
      <c r="C53" s="23" t="s">
        <v>115</v>
      </c>
      <c r="D53" s="23" t="s">
        <v>115</v>
      </c>
      <c r="E53" s="23" t="s">
        <v>114</v>
      </c>
      <c r="F53" s="23" t="s">
        <v>114</v>
      </c>
      <c r="G53" s="23" t="s">
        <v>114</v>
      </c>
      <c r="H53" s="23" t="s">
        <v>114</v>
      </c>
      <c r="I53" s="23" t="s">
        <v>114</v>
      </c>
      <c r="J53" s="23" t="s">
        <v>114</v>
      </c>
      <c r="K53" s="23" t="s">
        <v>114</v>
      </c>
      <c r="L53" s="23" t="s">
        <v>114</v>
      </c>
      <c r="M53" s="23" t="s">
        <v>115</v>
      </c>
      <c r="N53" s="23" t="s">
        <v>115</v>
      </c>
      <c r="O53" s="23" t="s">
        <v>115</v>
      </c>
      <c r="P53" s="23" t="s">
        <v>115</v>
      </c>
      <c r="Q53" s="6"/>
      <c r="R53" s="25">
        <v>0</v>
      </c>
      <c r="S53" s="26">
        <v>0</v>
      </c>
      <c r="T53" s="26">
        <v>0</v>
      </c>
      <c r="U53" s="26">
        <v>0</v>
      </c>
      <c r="V53" s="26">
        <v>0</v>
      </c>
      <c r="W53" s="26">
        <v>0</v>
      </c>
      <c r="X53" s="27">
        <v>8</v>
      </c>
      <c r="Y53" s="13"/>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row>
    <row r="54" spans="1:211" s="4" customFormat="1" ht="14.5" x14ac:dyDescent="0.35">
      <c r="A54" s="16" t="s">
        <v>74</v>
      </c>
      <c r="B54" s="22" t="s">
        <v>32</v>
      </c>
      <c r="C54" s="23" t="s">
        <v>115</v>
      </c>
      <c r="D54" s="23" t="s">
        <v>115</v>
      </c>
      <c r="E54" s="23" t="s">
        <v>114</v>
      </c>
      <c r="F54" s="23" t="s">
        <v>114</v>
      </c>
      <c r="G54" s="23" t="s">
        <v>114</v>
      </c>
      <c r="H54" s="23" t="s">
        <v>114</v>
      </c>
      <c r="I54" s="23" t="s">
        <v>114</v>
      </c>
      <c r="J54" s="23" t="s">
        <v>114</v>
      </c>
      <c r="K54" s="23" t="s">
        <v>114</v>
      </c>
      <c r="L54" s="23" t="s">
        <v>114</v>
      </c>
      <c r="M54" s="23" t="s">
        <v>115</v>
      </c>
      <c r="N54" s="23" t="s">
        <v>115</v>
      </c>
      <c r="O54" s="23" t="s">
        <v>115</v>
      </c>
      <c r="P54" s="23" t="s">
        <v>115</v>
      </c>
      <c r="Q54" s="6"/>
      <c r="R54" s="25">
        <v>0</v>
      </c>
      <c r="S54" s="26">
        <v>0</v>
      </c>
      <c r="T54" s="26">
        <v>0</v>
      </c>
      <c r="U54" s="26">
        <v>0</v>
      </c>
      <c r="V54" s="26">
        <v>0</v>
      </c>
      <c r="W54" s="26">
        <v>0</v>
      </c>
      <c r="X54" s="27">
        <v>4</v>
      </c>
      <c r="Y54" s="13"/>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row>
    <row r="55" spans="1:211" s="4" customFormat="1" ht="12.5" x14ac:dyDescent="0.25">
      <c r="A55" s="17" t="s">
        <v>23</v>
      </c>
      <c r="B55" s="22" t="s">
        <v>34</v>
      </c>
      <c r="C55" s="23" t="s">
        <v>115</v>
      </c>
      <c r="D55" s="23" t="s">
        <v>115</v>
      </c>
      <c r="E55" s="23" t="s">
        <v>115</v>
      </c>
      <c r="F55" s="23" t="s">
        <v>114</v>
      </c>
      <c r="G55" s="23" t="s">
        <v>114</v>
      </c>
      <c r="H55" s="23" t="s">
        <v>114</v>
      </c>
      <c r="I55" s="23" t="s">
        <v>114</v>
      </c>
      <c r="J55" s="23" t="s">
        <v>114</v>
      </c>
      <c r="K55" s="23" t="s">
        <v>114</v>
      </c>
      <c r="L55" s="23" t="s">
        <v>114</v>
      </c>
      <c r="M55" s="23" t="s">
        <v>114</v>
      </c>
      <c r="N55" s="23" t="s">
        <v>114</v>
      </c>
      <c r="O55" s="23" t="s">
        <v>114</v>
      </c>
      <c r="P55" s="23" t="s">
        <v>114</v>
      </c>
      <c r="Q55" s="6"/>
      <c r="R55" s="25">
        <v>0</v>
      </c>
      <c r="S55" s="26">
        <v>0</v>
      </c>
      <c r="T55" s="26">
        <v>0</v>
      </c>
      <c r="U55" s="26">
        <v>0</v>
      </c>
      <c r="V55" s="26">
        <v>0</v>
      </c>
      <c r="W55" s="26">
        <v>0</v>
      </c>
      <c r="X55" s="27">
        <v>30</v>
      </c>
      <c r="Y55" s="13"/>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row>
    <row r="56" spans="1:211" s="4" customFormat="1" ht="14.5" x14ac:dyDescent="0.35">
      <c r="A56" s="16" t="s">
        <v>75</v>
      </c>
      <c r="B56" s="22" t="s">
        <v>101</v>
      </c>
      <c r="C56" s="23" t="s">
        <v>115</v>
      </c>
      <c r="D56" s="23" t="s">
        <v>114</v>
      </c>
      <c r="E56" s="23" t="s">
        <v>114</v>
      </c>
      <c r="F56" s="23" t="s">
        <v>114</v>
      </c>
      <c r="G56" s="23" t="s">
        <v>114</v>
      </c>
      <c r="H56" s="23" t="s">
        <v>114</v>
      </c>
      <c r="I56" s="23" t="s">
        <v>114</v>
      </c>
      <c r="J56" s="23" t="s">
        <v>114</v>
      </c>
      <c r="K56" s="23" t="s">
        <v>114</v>
      </c>
      <c r="L56" s="23" t="s">
        <v>114</v>
      </c>
      <c r="M56" s="23" t="s">
        <v>115</v>
      </c>
      <c r="N56" s="23" t="s">
        <v>115</v>
      </c>
      <c r="O56" s="23" t="s">
        <v>115</v>
      </c>
      <c r="P56" s="23" t="s">
        <v>115</v>
      </c>
      <c r="Q56" s="6"/>
      <c r="R56" s="25">
        <v>0</v>
      </c>
      <c r="S56" s="26">
        <v>0</v>
      </c>
      <c r="T56" s="26">
        <v>0</v>
      </c>
      <c r="U56" s="26">
        <v>0</v>
      </c>
      <c r="V56" s="26">
        <v>0</v>
      </c>
      <c r="W56" s="26">
        <v>7</v>
      </c>
      <c r="X56" s="27">
        <v>12</v>
      </c>
      <c r="Y56" s="13"/>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row>
    <row r="57" spans="1:211" s="4" customFormat="1" ht="14.5" x14ac:dyDescent="0.35">
      <c r="A57" s="16" t="s">
        <v>76</v>
      </c>
      <c r="B57" s="22" t="s">
        <v>117</v>
      </c>
      <c r="C57" s="23" t="s">
        <v>114</v>
      </c>
      <c r="D57" s="23" t="s">
        <v>115</v>
      </c>
      <c r="E57" s="23" t="s">
        <v>114</v>
      </c>
      <c r="F57" s="23" t="s">
        <v>114</v>
      </c>
      <c r="G57" s="23" t="s">
        <v>114</v>
      </c>
      <c r="H57" s="23" t="s">
        <v>114</v>
      </c>
      <c r="I57" s="23" t="s">
        <v>114</v>
      </c>
      <c r="J57" s="23" t="s">
        <v>114</v>
      </c>
      <c r="K57" s="23" t="s">
        <v>114</v>
      </c>
      <c r="L57" s="23" t="s">
        <v>114</v>
      </c>
      <c r="M57" s="23" t="s">
        <v>114</v>
      </c>
      <c r="N57" s="23" t="s">
        <v>114</v>
      </c>
      <c r="O57" s="23" t="s">
        <v>114</v>
      </c>
      <c r="P57" s="23" t="s">
        <v>114</v>
      </c>
      <c r="Q57" s="6"/>
      <c r="R57" s="25">
        <v>1</v>
      </c>
      <c r="S57" s="26">
        <v>0</v>
      </c>
      <c r="T57" s="26">
        <v>0</v>
      </c>
      <c r="U57" s="26">
        <v>0</v>
      </c>
      <c r="V57" s="26">
        <v>0</v>
      </c>
      <c r="W57" s="26">
        <v>0</v>
      </c>
      <c r="X57" s="27">
        <v>19</v>
      </c>
      <c r="Y57" s="13"/>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row>
    <row r="58" spans="1:211" s="4" customFormat="1" ht="14.5" x14ac:dyDescent="0.35">
      <c r="A58" s="16" t="s">
        <v>77</v>
      </c>
      <c r="B58" s="22" t="s">
        <v>104</v>
      </c>
      <c r="C58" s="23" t="s">
        <v>114</v>
      </c>
      <c r="D58" s="23" t="s">
        <v>114</v>
      </c>
      <c r="E58" s="23" t="s">
        <v>114</v>
      </c>
      <c r="F58" s="23" t="s">
        <v>114</v>
      </c>
      <c r="G58" s="23" t="s">
        <v>114</v>
      </c>
      <c r="H58" s="23" t="s">
        <v>114</v>
      </c>
      <c r="I58" s="23" t="s">
        <v>114</v>
      </c>
      <c r="J58" s="23" t="s">
        <v>114</v>
      </c>
      <c r="K58" s="23" t="s">
        <v>115</v>
      </c>
      <c r="L58" s="23" t="s">
        <v>115</v>
      </c>
      <c r="M58" s="23" t="s">
        <v>115</v>
      </c>
      <c r="N58" s="23" t="s">
        <v>115</v>
      </c>
      <c r="O58" s="23" t="s">
        <v>115</v>
      </c>
      <c r="P58" s="23" t="s">
        <v>115</v>
      </c>
      <c r="Q58" s="6"/>
      <c r="R58" s="25">
        <v>1</v>
      </c>
      <c r="S58" s="26">
        <v>0</v>
      </c>
      <c r="T58" s="26">
        <v>0</v>
      </c>
      <c r="U58" s="26">
        <v>0</v>
      </c>
      <c r="V58" s="26">
        <v>0</v>
      </c>
      <c r="W58" s="26">
        <v>1</v>
      </c>
      <c r="X58" s="27">
        <v>2</v>
      </c>
      <c r="Y58" s="13"/>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row>
    <row r="59" spans="1:211" s="4" customFormat="1" ht="14.5" x14ac:dyDescent="0.35">
      <c r="A59" s="16" t="s">
        <v>78</v>
      </c>
      <c r="B59" s="22" t="s">
        <v>101</v>
      </c>
      <c r="C59" s="23" t="s">
        <v>115</v>
      </c>
      <c r="D59" s="23" t="s">
        <v>114</v>
      </c>
      <c r="E59" s="23" t="s">
        <v>114</v>
      </c>
      <c r="F59" s="23" t="s">
        <v>114</v>
      </c>
      <c r="G59" s="23" t="s">
        <v>114</v>
      </c>
      <c r="H59" s="23" t="s">
        <v>114</v>
      </c>
      <c r="I59" s="23" t="s">
        <v>114</v>
      </c>
      <c r="J59" s="23" t="s">
        <v>114</v>
      </c>
      <c r="K59" s="23" t="s">
        <v>114</v>
      </c>
      <c r="L59" s="23" t="s">
        <v>114</v>
      </c>
      <c r="M59" s="23" t="s">
        <v>115</v>
      </c>
      <c r="N59" s="23" t="s">
        <v>115</v>
      </c>
      <c r="O59" s="23" t="s">
        <v>115</v>
      </c>
      <c r="P59" s="23" t="s">
        <v>115</v>
      </c>
      <c r="Q59" s="6"/>
      <c r="R59" s="25">
        <v>0</v>
      </c>
      <c r="S59" s="26">
        <v>0</v>
      </c>
      <c r="T59" s="26">
        <v>0</v>
      </c>
      <c r="U59" s="26">
        <v>0</v>
      </c>
      <c r="V59" s="26">
        <v>0</v>
      </c>
      <c r="W59" s="26">
        <v>2</v>
      </c>
      <c r="X59" s="27">
        <v>2</v>
      </c>
      <c r="Y59" s="13"/>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row>
    <row r="60" spans="1:211" s="4" customFormat="1" ht="12.5" x14ac:dyDescent="0.25">
      <c r="A60" s="17" t="s">
        <v>7</v>
      </c>
      <c r="B60" s="22" t="s">
        <v>96</v>
      </c>
      <c r="C60" s="23" t="s">
        <v>114</v>
      </c>
      <c r="D60" s="23" t="s">
        <v>114</v>
      </c>
      <c r="E60" s="23" t="s">
        <v>114</v>
      </c>
      <c r="F60" s="23" t="s">
        <v>114</v>
      </c>
      <c r="G60" s="23" t="s">
        <v>114</v>
      </c>
      <c r="H60" s="23" t="s">
        <v>114</v>
      </c>
      <c r="I60" s="23" t="s">
        <v>114</v>
      </c>
      <c r="J60" s="23" t="s">
        <v>114</v>
      </c>
      <c r="K60" s="23" t="s">
        <v>114</v>
      </c>
      <c r="L60" s="23" t="s">
        <v>114</v>
      </c>
      <c r="M60" s="23" t="s">
        <v>115</v>
      </c>
      <c r="N60" s="23" t="s">
        <v>115</v>
      </c>
      <c r="O60" s="23" t="s">
        <v>115</v>
      </c>
      <c r="P60" s="23" t="s">
        <v>115</v>
      </c>
      <c r="Q60" s="6"/>
      <c r="R60" s="25">
        <v>0</v>
      </c>
      <c r="S60" s="26">
        <v>12</v>
      </c>
      <c r="T60" s="26">
        <v>0</v>
      </c>
      <c r="U60" s="26">
        <v>0</v>
      </c>
      <c r="V60" s="26">
        <v>0</v>
      </c>
      <c r="W60" s="26">
        <v>16</v>
      </c>
      <c r="X60" s="27">
        <v>110</v>
      </c>
      <c r="Y60" s="13"/>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row>
    <row r="61" spans="1:211" s="4" customFormat="1" ht="14.5" x14ac:dyDescent="0.35">
      <c r="A61" s="16" t="s">
        <v>79</v>
      </c>
      <c r="B61" s="22" t="s">
        <v>111</v>
      </c>
      <c r="C61" s="23" t="s">
        <v>114</v>
      </c>
      <c r="D61" s="23" t="s">
        <v>115</v>
      </c>
      <c r="E61" s="23" t="s">
        <v>114</v>
      </c>
      <c r="F61" s="23" t="s">
        <v>114</v>
      </c>
      <c r="G61" s="23" t="s">
        <v>114</v>
      </c>
      <c r="H61" s="23" t="s">
        <v>114</v>
      </c>
      <c r="I61" s="23" t="s">
        <v>114</v>
      </c>
      <c r="J61" s="23" t="s">
        <v>114</v>
      </c>
      <c r="K61" s="23" t="s">
        <v>114</v>
      </c>
      <c r="L61" s="23" t="s">
        <v>114</v>
      </c>
      <c r="M61" s="23" t="s">
        <v>115</v>
      </c>
      <c r="N61" s="23" t="s">
        <v>115</v>
      </c>
      <c r="O61" s="23" t="s">
        <v>115</v>
      </c>
      <c r="P61" s="23" t="s">
        <v>115</v>
      </c>
      <c r="Q61" s="6"/>
      <c r="R61" s="25">
        <v>0</v>
      </c>
      <c r="S61" s="26">
        <v>1</v>
      </c>
      <c r="T61" s="26">
        <v>0</v>
      </c>
      <c r="U61" s="26">
        <v>0</v>
      </c>
      <c r="V61" s="26">
        <v>0</v>
      </c>
      <c r="W61" s="26">
        <v>0</v>
      </c>
      <c r="X61" s="27">
        <v>7</v>
      </c>
      <c r="Y61" s="13"/>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row>
    <row r="62" spans="1:211" s="4" customFormat="1" ht="12.5" x14ac:dyDescent="0.25">
      <c r="A62" s="17" t="s">
        <v>24</v>
      </c>
      <c r="B62" s="22" t="s">
        <v>101</v>
      </c>
      <c r="C62" s="23" t="s">
        <v>115</v>
      </c>
      <c r="D62" s="23" t="s">
        <v>114</v>
      </c>
      <c r="E62" s="23" t="s">
        <v>114</v>
      </c>
      <c r="F62" s="23" t="s">
        <v>114</v>
      </c>
      <c r="G62" s="23" t="s">
        <v>114</v>
      </c>
      <c r="H62" s="23" t="s">
        <v>114</v>
      </c>
      <c r="I62" s="23" t="s">
        <v>114</v>
      </c>
      <c r="J62" s="23" t="s">
        <v>114</v>
      </c>
      <c r="K62" s="23" t="s">
        <v>114</v>
      </c>
      <c r="L62" s="23" t="s">
        <v>114</v>
      </c>
      <c r="M62" s="23" t="s">
        <v>115</v>
      </c>
      <c r="N62" s="23" t="s">
        <v>115</v>
      </c>
      <c r="O62" s="23" t="s">
        <v>115</v>
      </c>
      <c r="P62" s="23" t="s">
        <v>115</v>
      </c>
      <c r="Q62" s="6"/>
      <c r="R62" s="25">
        <v>0</v>
      </c>
      <c r="S62" s="26">
        <v>0</v>
      </c>
      <c r="T62" s="26">
        <v>0</v>
      </c>
      <c r="U62" s="26">
        <v>0</v>
      </c>
      <c r="V62" s="26">
        <v>0</v>
      </c>
      <c r="W62" s="26">
        <v>0</v>
      </c>
      <c r="X62" s="27">
        <v>10</v>
      </c>
      <c r="Y62" s="13"/>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row>
    <row r="63" spans="1:211" s="4" customFormat="1" ht="14.5" x14ac:dyDescent="0.35">
      <c r="A63" s="16" t="s">
        <v>80</v>
      </c>
      <c r="B63" s="22" t="s">
        <v>112</v>
      </c>
      <c r="C63" s="23" t="s">
        <v>115</v>
      </c>
      <c r="D63" s="23" t="s">
        <v>115</v>
      </c>
      <c r="E63" s="23" t="s">
        <v>115</v>
      </c>
      <c r="F63" s="23" t="s">
        <v>115</v>
      </c>
      <c r="G63" s="23" t="s">
        <v>115</v>
      </c>
      <c r="H63" s="23" t="s">
        <v>115</v>
      </c>
      <c r="I63" s="23" t="s">
        <v>115</v>
      </c>
      <c r="J63" s="23" t="s">
        <v>115</v>
      </c>
      <c r="K63" s="23" t="s">
        <v>115</v>
      </c>
      <c r="L63" s="23" t="s">
        <v>114</v>
      </c>
      <c r="M63" s="23" t="s">
        <v>115</v>
      </c>
      <c r="N63" s="23" t="s">
        <v>115</v>
      </c>
      <c r="O63" s="23" t="s">
        <v>115</v>
      </c>
      <c r="P63" s="23" t="s">
        <v>115</v>
      </c>
      <c r="Q63" s="6"/>
      <c r="R63" s="25">
        <v>0</v>
      </c>
      <c r="S63" s="26">
        <v>0</v>
      </c>
      <c r="T63" s="26">
        <v>0</v>
      </c>
      <c r="U63" s="26">
        <v>0</v>
      </c>
      <c r="V63" s="26">
        <v>0</v>
      </c>
      <c r="W63" s="26">
        <v>0</v>
      </c>
      <c r="X63" s="27">
        <v>1</v>
      </c>
      <c r="Y63" s="13"/>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row>
    <row r="64" spans="1:211" s="4" customFormat="1" ht="12.5" x14ac:dyDescent="0.25">
      <c r="A64" s="17" t="s">
        <v>27</v>
      </c>
      <c r="B64" s="22" t="s">
        <v>102</v>
      </c>
      <c r="C64" s="23" t="s">
        <v>114</v>
      </c>
      <c r="D64" s="23" t="s">
        <v>114</v>
      </c>
      <c r="E64" s="23" t="s">
        <v>114</v>
      </c>
      <c r="F64" s="23" t="s">
        <v>114</v>
      </c>
      <c r="G64" s="23" t="s">
        <v>114</v>
      </c>
      <c r="H64" s="23" t="s">
        <v>114</v>
      </c>
      <c r="I64" s="23" t="s">
        <v>114</v>
      </c>
      <c r="J64" s="23" t="s">
        <v>114</v>
      </c>
      <c r="K64" s="23" t="s">
        <v>114</v>
      </c>
      <c r="L64" s="23" t="s">
        <v>114</v>
      </c>
      <c r="M64" s="23" t="s">
        <v>114</v>
      </c>
      <c r="N64" s="23" t="s">
        <v>114</v>
      </c>
      <c r="O64" s="23" t="s">
        <v>114</v>
      </c>
      <c r="P64" s="23" t="s">
        <v>114</v>
      </c>
      <c r="Q64" s="6"/>
      <c r="R64" s="25">
        <v>6</v>
      </c>
      <c r="S64" s="26">
        <v>0</v>
      </c>
      <c r="T64" s="26">
        <v>0</v>
      </c>
      <c r="U64" s="26">
        <v>0</v>
      </c>
      <c r="V64" s="26">
        <v>0</v>
      </c>
      <c r="W64" s="26">
        <v>10</v>
      </c>
      <c r="X64" s="27">
        <v>54</v>
      </c>
      <c r="Y64" s="13"/>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row>
    <row r="65" spans="1:211" s="4" customFormat="1" ht="14.5" x14ac:dyDescent="0.35">
      <c r="A65" s="16" t="s">
        <v>81</v>
      </c>
      <c r="B65" s="22" t="s">
        <v>32</v>
      </c>
      <c r="C65" s="23" t="s">
        <v>115</v>
      </c>
      <c r="D65" s="23" t="s">
        <v>115</v>
      </c>
      <c r="E65" s="23" t="s">
        <v>114</v>
      </c>
      <c r="F65" s="23" t="s">
        <v>114</v>
      </c>
      <c r="G65" s="23" t="s">
        <v>114</v>
      </c>
      <c r="H65" s="23" t="s">
        <v>114</v>
      </c>
      <c r="I65" s="23" t="s">
        <v>114</v>
      </c>
      <c r="J65" s="23" t="s">
        <v>114</v>
      </c>
      <c r="K65" s="23" t="s">
        <v>114</v>
      </c>
      <c r="L65" s="23" t="s">
        <v>114</v>
      </c>
      <c r="M65" s="23" t="s">
        <v>115</v>
      </c>
      <c r="N65" s="23" t="s">
        <v>115</v>
      </c>
      <c r="O65" s="23" t="s">
        <v>115</v>
      </c>
      <c r="P65" s="23" t="s">
        <v>115</v>
      </c>
      <c r="Q65" s="6"/>
      <c r="R65" s="25">
        <v>0</v>
      </c>
      <c r="S65" s="26">
        <v>0</v>
      </c>
      <c r="T65" s="26">
        <v>0</v>
      </c>
      <c r="U65" s="26">
        <v>0</v>
      </c>
      <c r="V65" s="26">
        <v>0</v>
      </c>
      <c r="W65" s="26">
        <v>0</v>
      </c>
      <c r="X65" s="27">
        <v>4</v>
      </c>
      <c r="Y65" s="13"/>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row>
    <row r="66" spans="1:211" s="4" customFormat="1" ht="14.5" x14ac:dyDescent="0.35">
      <c r="A66" s="18" t="s">
        <v>82</v>
      </c>
      <c r="B66" s="22" t="s">
        <v>113</v>
      </c>
      <c r="C66" s="23" t="s">
        <v>115</v>
      </c>
      <c r="D66" s="23" t="s">
        <v>114</v>
      </c>
      <c r="E66" s="23" t="s">
        <v>114</v>
      </c>
      <c r="F66" s="23" t="s">
        <v>114</v>
      </c>
      <c r="G66" s="23" t="s">
        <v>114</v>
      </c>
      <c r="H66" s="23" t="s">
        <v>114</v>
      </c>
      <c r="I66" s="23" t="s">
        <v>114</v>
      </c>
      <c r="J66" s="23" t="s">
        <v>114</v>
      </c>
      <c r="K66" s="23" t="s">
        <v>115</v>
      </c>
      <c r="L66" s="23" t="s">
        <v>115</v>
      </c>
      <c r="M66" s="23" t="s">
        <v>115</v>
      </c>
      <c r="N66" s="23" t="s">
        <v>115</v>
      </c>
      <c r="O66" s="23" t="s">
        <v>115</v>
      </c>
      <c r="P66" s="23" t="s">
        <v>115</v>
      </c>
      <c r="Q66" s="6"/>
      <c r="R66" s="25">
        <v>0</v>
      </c>
      <c r="S66" s="26">
        <v>0</v>
      </c>
      <c r="T66" s="26">
        <v>0</v>
      </c>
      <c r="U66" s="26">
        <v>0</v>
      </c>
      <c r="V66" s="26">
        <v>0</v>
      </c>
      <c r="W66" s="26">
        <v>2</v>
      </c>
      <c r="X66" s="27">
        <v>6</v>
      </c>
      <c r="Y66" s="13"/>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row>
    <row r="67" spans="1:211" s="4" customFormat="1" ht="12.5" x14ac:dyDescent="0.25">
      <c r="A67" s="17" t="s">
        <v>25</v>
      </c>
      <c r="B67" s="22" t="s">
        <v>96</v>
      </c>
      <c r="C67" s="23" t="s">
        <v>114</v>
      </c>
      <c r="D67" s="23" t="s">
        <v>114</v>
      </c>
      <c r="E67" s="23" t="s">
        <v>114</v>
      </c>
      <c r="F67" s="23" t="s">
        <v>114</v>
      </c>
      <c r="G67" s="23" t="s">
        <v>114</v>
      </c>
      <c r="H67" s="23" t="s">
        <v>114</v>
      </c>
      <c r="I67" s="23" t="s">
        <v>114</v>
      </c>
      <c r="J67" s="23" t="s">
        <v>114</v>
      </c>
      <c r="K67" s="23" t="s">
        <v>114</v>
      </c>
      <c r="L67" s="23" t="s">
        <v>114</v>
      </c>
      <c r="M67" s="23" t="s">
        <v>115</v>
      </c>
      <c r="N67" s="23" t="s">
        <v>115</v>
      </c>
      <c r="O67" s="23" t="s">
        <v>115</v>
      </c>
      <c r="P67" s="23" t="s">
        <v>115</v>
      </c>
      <c r="Q67" s="6"/>
      <c r="R67" s="25">
        <v>0</v>
      </c>
      <c r="S67" s="26">
        <v>0</v>
      </c>
      <c r="T67" s="26">
        <v>0</v>
      </c>
      <c r="U67" s="26">
        <v>0</v>
      </c>
      <c r="V67" s="26">
        <v>0</v>
      </c>
      <c r="W67" s="26">
        <v>1</v>
      </c>
      <c r="X67" s="27">
        <v>3</v>
      </c>
      <c r="Y67" s="13"/>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row>
    <row r="68" spans="1:211" s="4" customFormat="1" ht="14.5" x14ac:dyDescent="0.35">
      <c r="A68" s="16" t="s">
        <v>83</v>
      </c>
      <c r="B68" s="22" t="s">
        <v>96</v>
      </c>
      <c r="C68" s="23" t="s">
        <v>114</v>
      </c>
      <c r="D68" s="23" t="s">
        <v>114</v>
      </c>
      <c r="E68" s="23" t="s">
        <v>114</v>
      </c>
      <c r="F68" s="23" t="s">
        <v>114</v>
      </c>
      <c r="G68" s="23" t="s">
        <v>114</v>
      </c>
      <c r="H68" s="23" t="s">
        <v>114</v>
      </c>
      <c r="I68" s="23" t="s">
        <v>114</v>
      </c>
      <c r="J68" s="23" t="s">
        <v>114</v>
      </c>
      <c r="K68" s="23" t="s">
        <v>114</v>
      </c>
      <c r="L68" s="23" t="s">
        <v>114</v>
      </c>
      <c r="M68" s="23" t="s">
        <v>115</v>
      </c>
      <c r="N68" s="23" t="s">
        <v>115</v>
      </c>
      <c r="O68" s="23" t="s">
        <v>115</v>
      </c>
      <c r="P68" s="23" t="s">
        <v>115</v>
      </c>
      <c r="Q68" s="6"/>
      <c r="R68" s="25">
        <v>5</v>
      </c>
      <c r="S68" s="26">
        <v>0</v>
      </c>
      <c r="T68" s="26">
        <v>0</v>
      </c>
      <c r="U68" s="26">
        <v>0</v>
      </c>
      <c r="V68" s="26">
        <v>0</v>
      </c>
      <c r="W68" s="26">
        <v>5</v>
      </c>
      <c r="X68" s="27">
        <v>15</v>
      </c>
      <c r="Y68" s="13"/>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row>
    <row r="69" spans="1:211" s="4" customFormat="1" ht="14.5" x14ac:dyDescent="0.35">
      <c r="A69" s="16" t="s">
        <v>84</v>
      </c>
      <c r="B69" s="22" t="s">
        <v>101</v>
      </c>
      <c r="C69" s="23" t="s">
        <v>115</v>
      </c>
      <c r="D69" s="23" t="s">
        <v>114</v>
      </c>
      <c r="E69" s="23" t="s">
        <v>114</v>
      </c>
      <c r="F69" s="23" t="s">
        <v>114</v>
      </c>
      <c r="G69" s="23" t="s">
        <v>114</v>
      </c>
      <c r="H69" s="23" t="s">
        <v>114</v>
      </c>
      <c r="I69" s="23" t="s">
        <v>114</v>
      </c>
      <c r="J69" s="23" t="s">
        <v>114</v>
      </c>
      <c r="K69" s="23" t="s">
        <v>114</v>
      </c>
      <c r="L69" s="23" t="s">
        <v>114</v>
      </c>
      <c r="M69" s="23" t="s">
        <v>115</v>
      </c>
      <c r="N69" s="23" t="s">
        <v>115</v>
      </c>
      <c r="O69" s="23" t="s">
        <v>115</v>
      </c>
      <c r="P69" s="23" t="s">
        <v>115</v>
      </c>
      <c r="Q69" s="6"/>
      <c r="R69" s="25">
        <v>0</v>
      </c>
      <c r="S69" s="26">
        <v>0</v>
      </c>
      <c r="T69" s="26">
        <v>0</v>
      </c>
      <c r="U69" s="26">
        <v>0</v>
      </c>
      <c r="V69" s="26">
        <v>0</v>
      </c>
      <c r="W69" s="26">
        <v>1</v>
      </c>
      <c r="X69" s="27">
        <v>5</v>
      </c>
      <c r="Y69" s="13"/>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row>
    <row r="70" spans="1:211" s="4" customFormat="1" ht="14.5" x14ac:dyDescent="0.35">
      <c r="A70" s="16" t="s">
        <v>85</v>
      </c>
      <c r="B70" s="22" t="s">
        <v>32</v>
      </c>
      <c r="C70" s="23" t="s">
        <v>115</v>
      </c>
      <c r="D70" s="23" t="s">
        <v>115</v>
      </c>
      <c r="E70" s="23" t="s">
        <v>114</v>
      </c>
      <c r="F70" s="23" t="s">
        <v>114</v>
      </c>
      <c r="G70" s="23" t="s">
        <v>114</v>
      </c>
      <c r="H70" s="23" t="s">
        <v>114</v>
      </c>
      <c r="I70" s="23" t="s">
        <v>114</v>
      </c>
      <c r="J70" s="23" t="s">
        <v>114</v>
      </c>
      <c r="K70" s="23" t="s">
        <v>114</v>
      </c>
      <c r="L70" s="23" t="s">
        <v>114</v>
      </c>
      <c r="M70" s="23" t="s">
        <v>115</v>
      </c>
      <c r="N70" s="23" t="s">
        <v>115</v>
      </c>
      <c r="O70" s="23" t="s">
        <v>115</v>
      </c>
      <c r="P70" s="23" t="s">
        <v>115</v>
      </c>
      <c r="Q70" s="6"/>
      <c r="R70" s="25">
        <v>0</v>
      </c>
      <c r="S70" s="26">
        <v>0</v>
      </c>
      <c r="T70" s="26">
        <v>0</v>
      </c>
      <c r="U70" s="26">
        <v>0</v>
      </c>
      <c r="V70" s="26">
        <v>0</v>
      </c>
      <c r="W70" s="26">
        <v>0</v>
      </c>
      <c r="X70" s="27">
        <v>6</v>
      </c>
      <c r="Y70" s="13"/>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row>
    <row r="71" spans="1:211" s="4" customFormat="1" ht="14.5" x14ac:dyDescent="0.35">
      <c r="A71" s="16" t="s">
        <v>86</v>
      </c>
      <c r="B71" s="22" t="s">
        <v>32</v>
      </c>
      <c r="C71" s="23" t="s">
        <v>115</v>
      </c>
      <c r="D71" s="23" t="s">
        <v>115</v>
      </c>
      <c r="E71" s="23" t="s">
        <v>114</v>
      </c>
      <c r="F71" s="23" t="s">
        <v>114</v>
      </c>
      <c r="G71" s="23" t="s">
        <v>114</v>
      </c>
      <c r="H71" s="23" t="s">
        <v>114</v>
      </c>
      <c r="I71" s="23" t="s">
        <v>114</v>
      </c>
      <c r="J71" s="23" t="s">
        <v>114</v>
      </c>
      <c r="K71" s="23" t="s">
        <v>114</v>
      </c>
      <c r="L71" s="23" t="s">
        <v>114</v>
      </c>
      <c r="M71" s="23" t="s">
        <v>115</v>
      </c>
      <c r="N71" s="23" t="s">
        <v>115</v>
      </c>
      <c r="O71" s="23" t="s">
        <v>115</v>
      </c>
      <c r="P71" s="23" t="s">
        <v>115</v>
      </c>
      <c r="Q71" s="6"/>
      <c r="R71" s="25">
        <v>0</v>
      </c>
      <c r="S71" s="26">
        <v>0</v>
      </c>
      <c r="T71" s="26">
        <v>0</v>
      </c>
      <c r="U71" s="26">
        <v>0</v>
      </c>
      <c r="V71" s="26">
        <v>0</v>
      </c>
      <c r="W71" s="26">
        <v>0</v>
      </c>
      <c r="X71" s="27">
        <v>6</v>
      </c>
      <c r="Y71" s="13"/>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row>
    <row r="72" spans="1:211" s="4" customFormat="1" ht="14.5" x14ac:dyDescent="0.35">
      <c r="A72" s="16" t="s">
        <v>87</v>
      </c>
      <c r="B72" s="22" t="s">
        <v>96</v>
      </c>
      <c r="C72" s="23" t="s">
        <v>114</v>
      </c>
      <c r="D72" s="23" t="s">
        <v>114</v>
      </c>
      <c r="E72" s="23" t="s">
        <v>114</v>
      </c>
      <c r="F72" s="23" t="s">
        <v>114</v>
      </c>
      <c r="G72" s="23" t="s">
        <v>114</v>
      </c>
      <c r="H72" s="23" t="s">
        <v>114</v>
      </c>
      <c r="I72" s="23" t="s">
        <v>114</v>
      </c>
      <c r="J72" s="23" t="s">
        <v>114</v>
      </c>
      <c r="K72" s="23" t="s">
        <v>114</v>
      </c>
      <c r="L72" s="23" t="s">
        <v>114</v>
      </c>
      <c r="M72" s="23" t="s">
        <v>115</v>
      </c>
      <c r="N72" s="23" t="s">
        <v>115</v>
      </c>
      <c r="O72" s="23" t="s">
        <v>115</v>
      </c>
      <c r="P72" s="23" t="s">
        <v>115</v>
      </c>
      <c r="Q72" s="6"/>
      <c r="R72" s="25">
        <v>2</v>
      </c>
      <c r="S72" s="26">
        <v>0</v>
      </c>
      <c r="T72" s="26">
        <v>0</v>
      </c>
      <c r="U72" s="26">
        <v>0</v>
      </c>
      <c r="V72" s="26">
        <v>0</v>
      </c>
      <c r="W72" s="26">
        <v>1</v>
      </c>
      <c r="X72" s="27">
        <v>2</v>
      </c>
      <c r="Y72" s="13"/>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row>
    <row r="73" spans="1:211" s="4" customFormat="1" ht="14.5" x14ac:dyDescent="0.35">
      <c r="A73" s="16" t="s">
        <v>88</v>
      </c>
      <c r="B73" s="22" t="s">
        <v>33</v>
      </c>
      <c r="C73" s="23" t="s">
        <v>115</v>
      </c>
      <c r="D73" s="23" t="s">
        <v>115</v>
      </c>
      <c r="E73" s="23" t="s">
        <v>115</v>
      </c>
      <c r="F73" s="23" t="s">
        <v>115</v>
      </c>
      <c r="G73" s="23" t="s">
        <v>115</v>
      </c>
      <c r="H73" s="23" t="s">
        <v>115</v>
      </c>
      <c r="I73" s="23" t="s">
        <v>115</v>
      </c>
      <c r="J73" s="23" t="s">
        <v>115</v>
      </c>
      <c r="K73" s="23" t="s">
        <v>115</v>
      </c>
      <c r="L73" s="23" t="s">
        <v>115</v>
      </c>
      <c r="M73" s="23" t="s">
        <v>114</v>
      </c>
      <c r="N73" s="23" t="s">
        <v>114</v>
      </c>
      <c r="O73" s="23" t="s">
        <v>114</v>
      </c>
      <c r="P73" s="23" t="s">
        <v>114</v>
      </c>
      <c r="Q73" s="6"/>
      <c r="R73" s="25">
        <v>0</v>
      </c>
      <c r="S73" s="26">
        <v>0</v>
      </c>
      <c r="T73" s="26">
        <v>0</v>
      </c>
      <c r="U73" s="26">
        <v>0</v>
      </c>
      <c r="V73" s="26">
        <v>0</v>
      </c>
      <c r="W73" s="26">
        <v>0</v>
      </c>
      <c r="X73" s="27">
        <v>3</v>
      </c>
      <c r="Y73" s="13"/>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row>
    <row r="74" spans="1:211" s="4" customFormat="1" ht="14.5" x14ac:dyDescent="0.35">
      <c r="A74" s="16" t="s">
        <v>89</v>
      </c>
      <c r="B74" s="22" t="s">
        <v>100</v>
      </c>
      <c r="C74" s="23" t="s">
        <v>115</v>
      </c>
      <c r="D74" s="23" t="s">
        <v>114</v>
      </c>
      <c r="E74" s="23" t="s">
        <v>114</v>
      </c>
      <c r="F74" s="23" t="s">
        <v>114</v>
      </c>
      <c r="G74" s="23" t="s">
        <v>114</v>
      </c>
      <c r="H74" s="23" t="s">
        <v>114</v>
      </c>
      <c r="I74" s="23" t="s">
        <v>114</v>
      </c>
      <c r="J74" s="23" t="s">
        <v>114</v>
      </c>
      <c r="K74" s="23" t="s">
        <v>114</v>
      </c>
      <c r="L74" s="23" t="s">
        <v>114</v>
      </c>
      <c r="M74" s="23" t="s">
        <v>114</v>
      </c>
      <c r="N74" s="23" t="s">
        <v>114</v>
      </c>
      <c r="O74" s="23" t="s">
        <v>114</v>
      </c>
      <c r="P74" s="23" t="s">
        <v>114</v>
      </c>
      <c r="Q74" s="6"/>
      <c r="R74" s="25">
        <v>0</v>
      </c>
      <c r="S74" s="26">
        <v>0</v>
      </c>
      <c r="T74" s="26">
        <v>0</v>
      </c>
      <c r="U74" s="26">
        <v>0</v>
      </c>
      <c r="V74" s="26">
        <v>0</v>
      </c>
      <c r="W74" s="26">
        <v>1</v>
      </c>
      <c r="X74" s="27">
        <v>3</v>
      </c>
      <c r="Y74" s="13"/>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row>
    <row r="75" spans="1:211" s="4" customFormat="1" ht="12.5" x14ac:dyDescent="0.25">
      <c r="A75" s="17" t="s">
        <v>8</v>
      </c>
      <c r="B75" s="22" t="s">
        <v>100</v>
      </c>
      <c r="C75" s="23" t="s">
        <v>115</v>
      </c>
      <c r="D75" s="23" t="s">
        <v>114</v>
      </c>
      <c r="E75" s="23" t="s">
        <v>114</v>
      </c>
      <c r="F75" s="23" t="s">
        <v>114</v>
      </c>
      <c r="G75" s="23" t="s">
        <v>114</v>
      </c>
      <c r="H75" s="23" t="s">
        <v>114</v>
      </c>
      <c r="I75" s="23" t="s">
        <v>114</v>
      </c>
      <c r="J75" s="23" t="s">
        <v>114</v>
      </c>
      <c r="K75" s="23" t="s">
        <v>114</v>
      </c>
      <c r="L75" s="23" t="s">
        <v>114</v>
      </c>
      <c r="M75" s="23" t="s">
        <v>114</v>
      </c>
      <c r="N75" s="23" t="s">
        <v>114</v>
      </c>
      <c r="O75" s="23" t="s">
        <v>114</v>
      </c>
      <c r="P75" s="23" t="s">
        <v>114</v>
      </c>
      <c r="Q75" s="6"/>
      <c r="R75" s="25">
        <v>0</v>
      </c>
      <c r="S75" s="26">
        <v>0</v>
      </c>
      <c r="T75" s="26">
        <v>0</v>
      </c>
      <c r="U75" s="26">
        <v>0</v>
      </c>
      <c r="V75" s="26">
        <v>0</v>
      </c>
      <c r="W75" s="26">
        <v>2</v>
      </c>
      <c r="X75" s="27">
        <v>36</v>
      </c>
      <c r="Y75" s="13"/>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row>
    <row r="76" spans="1:211" s="4" customFormat="1" ht="14.5" x14ac:dyDescent="0.35">
      <c r="A76" s="16" t="s">
        <v>90</v>
      </c>
      <c r="B76" s="22" t="s">
        <v>33</v>
      </c>
      <c r="C76" s="23" t="s">
        <v>115</v>
      </c>
      <c r="D76" s="23" t="s">
        <v>115</v>
      </c>
      <c r="E76" s="23" t="s">
        <v>115</v>
      </c>
      <c r="F76" s="23" t="s">
        <v>115</v>
      </c>
      <c r="G76" s="23" t="s">
        <v>115</v>
      </c>
      <c r="H76" s="23" t="s">
        <v>115</v>
      </c>
      <c r="I76" s="23" t="s">
        <v>115</v>
      </c>
      <c r="J76" s="23" t="s">
        <v>115</v>
      </c>
      <c r="K76" s="23" t="s">
        <v>115</v>
      </c>
      <c r="L76" s="23" t="s">
        <v>115</v>
      </c>
      <c r="M76" s="23" t="s">
        <v>114</v>
      </c>
      <c r="N76" s="23" t="s">
        <v>114</v>
      </c>
      <c r="O76" s="23" t="s">
        <v>114</v>
      </c>
      <c r="P76" s="23" t="s">
        <v>114</v>
      </c>
      <c r="Q76" s="6"/>
      <c r="R76" s="25">
        <v>0</v>
      </c>
      <c r="S76" s="26">
        <v>0</v>
      </c>
      <c r="T76" s="26">
        <v>0</v>
      </c>
      <c r="U76" s="26">
        <v>0</v>
      </c>
      <c r="V76" s="26">
        <v>0</v>
      </c>
      <c r="W76" s="26">
        <v>0</v>
      </c>
      <c r="X76" s="27">
        <v>4</v>
      </c>
      <c r="Y76" s="13"/>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row>
    <row r="77" spans="1:211" s="4" customFormat="1" ht="12.5" x14ac:dyDescent="0.25">
      <c r="A77" s="17" t="s">
        <v>91</v>
      </c>
      <c r="B77" s="22" t="s">
        <v>33</v>
      </c>
      <c r="C77" s="23" t="s">
        <v>115</v>
      </c>
      <c r="D77" s="23" t="s">
        <v>115</v>
      </c>
      <c r="E77" s="23" t="s">
        <v>115</v>
      </c>
      <c r="F77" s="23" t="s">
        <v>115</v>
      </c>
      <c r="G77" s="23" t="s">
        <v>115</v>
      </c>
      <c r="H77" s="23" t="s">
        <v>115</v>
      </c>
      <c r="I77" s="23" t="s">
        <v>115</v>
      </c>
      <c r="J77" s="23" t="s">
        <v>115</v>
      </c>
      <c r="K77" s="23" t="s">
        <v>115</v>
      </c>
      <c r="L77" s="23" t="s">
        <v>115</v>
      </c>
      <c r="M77" s="23" t="s">
        <v>114</v>
      </c>
      <c r="N77" s="23" t="s">
        <v>114</v>
      </c>
      <c r="O77" s="23" t="s">
        <v>114</v>
      </c>
      <c r="P77" s="23" t="s">
        <v>114</v>
      </c>
      <c r="Q77" s="6"/>
      <c r="R77" s="25">
        <v>0</v>
      </c>
      <c r="S77" s="26">
        <v>0</v>
      </c>
      <c r="T77" s="26">
        <v>0</v>
      </c>
      <c r="U77" s="26">
        <v>0</v>
      </c>
      <c r="V77" s="26">
        <v>0</v>
      </c>
      <c r="W77" s="26">
        <v>0</v>
      </c>
      <c r="X77" s="27">
        <v>25</v>
      </c>
      <c r="Y77" s="13"/>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row>
    <row r="78" spans="1:211" s="4" customFormat="1" ht="12.5" x14ac:dyDescent="0.25">
      <c r="A78" s="17" t="s">
        <v>4</v>
      </c>
      <c r="B78" s="22" t="s">
        <v>102</v>
      </c>
      <c r="C78" s="23" t="s">
        <v>114</v>
      </c>
      <c r="D78" s="23" t="s">
        <v>114</v>
      </c>
      <c r="E78" s="23" t="s">
        <v>114</v>
      </c>
      <c r="F78" s="23" t="s">
        <v>114</v>
      </c>
      <c r="G78" s="23" t="s">
        <v>114</v>
      </c>
      <c r="H78" s="23" t="s">
        <v>114</v>
      </c>
      <c r="I78" s="23" t="s">
        <v>114</v>
      </c>
      <c r="J78" s="23" t="s">
        <v>114</v>
      </c>
      <c r="K78" s="23" t="s">
        <v>114</v>
      </c>
      <c r="L78" s="23" t="s">
        <v>114</v>
      </c>
      <c r="M78" s="23" t="s">
        <v>114</v>
      </c>
      <c r="N78" s="23" t="s">
        <v>114</v>
      </c>
      <c r="O78" s="23" t="s">
        <v>114</v>
      </c>
      <c r="P78" s="23" t="s">
        <v>114</v>
      </c>
      <c r="Q78" s="6"/>
      <c r="R78" s="25">
        <v>2</v>
      </c>
      <c r="S78" s="26">
        <v>0</v>
      </c>
      <c r="T78" s="26">
        <v>0</v>
      </c>
      <c r="U78" s="26">
        <v>0</v>
      </c>
      <c r="V78" s="26">
        <v>0</v>
      </c>
      <c r="W78" s="26">
        <v>1</v>
      </c>
      <c r="X78" s="27">
        <v>7</v>
      </c>
      <c r="Y78" s="13"/>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row>
    <row r="79" spans="1:211" s="4" customFormat="1" ht="14.5" x14ac:dyDescent="0.35">
      <c r="A79" s="16" t="s">
        <v>92</v>
      </c>
      <c r="B79" s="22" t="s">
        <v>33</v>
      </c>
      <c r="C79" s="23" t="s">
        <v>115</v>
      </c>
      <c r="D79" s="23" t="s">
        <v>115</v>
      </c>
      <c r="E79" s="23" t="s">
        <v>115</v>
      </c>
      <c r="F79" s="23" t="s">
        <v>115</v>
      </c>
      <c r="G79" s="23" t="s">
        <v>115</v>
      </c>
      <c r="H79" s="23" t="s">
        <v>115</v>
      </c>
      <c r="I79" s="23" t="s">
        <v>115</v>
      </c>
      <c r="J79" s="23" t="s">
        <v>115</v>
      </c>
      <c r="K79" s="23" t="s">
        <v>115</v>
      </c>
      <c r="L79" s="23" t="s">
        <v>115</v>
      </c>
      <c r="M79" s="23" t="s">
        <v>114</v>
      </c>
      <c r="N79" s="23" t="s">
        <v>114</v>
      </c>
      <c r="O79" s="23" t="s">
        <v>114</v>
      </c>
      <c r="P79" s="23" t="s">
        <v>114</v>
      </c>
      <c r="Q79" s="6"/>
      <c r="R79" s="25">
        <v>0</v>
      </c>
      <c r="S79" s="26">
        <v>0</v>
      </c>
      <c r="T79" s="26">
        <v>0</v>
      </c>
      <c r="U79" s="26">
        <v>0</v>
      </c>
      <c r="V79" s="26">
        <v>0</v>
      </c>
      <c r="W79" s="26">
        <v>0</v>
      </c>
      <c r="X79" s="27">
        <v>5</v>
      </c>
      <c r="Y79" s="13"/>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row>
    <row r="80" spans="1:211" s="4" customFormat="1" thickBot="1" x14ac:dyDescent="0.3">
      <c r="A80" s="17" t="s">
        <v>28</v>
      </c>
      <c r="B80" s="22" t="s">
        <v>96</v>
      </c>
      <c r="C80" s="23" t="s">
        <v>114</v>
      </c>
      <c r="D80" s="23" t="s">
        <v>114</v>
      </c>
      <c r="E80" s="23" t="s">
        <v>114</v>
      </c>
      <c r="F80" s="23" t="s">
        <v>114</v>
      </c>
      <c r="G80" s="23" t="s">
        <v>114</v>
      </c>
      <c r="H80" s="23" t="s">
        <v>114</v>
      </c>
      <c r="I80" s="23" t="s">
        <v>114</v>
      </c>
      <c r="J80" s="23" t="s">
        <v>114</v>
      </c>
      <c r="K80" s="23" t="s">
        <v>114</v>
      </c>
      <c r="L80" s="23" t="s">
        <v>114</v>
      </c>
      <c r="M80" s="23" t="s">
        <v>115</v>
      </c>
      <c r="N80" s="23" t="s">
        <v>115</v>
      </c>
      <c r="O80" s="23" t="s">
        <v>115</v>
      </c>
      <c r="P80" s="23" t="s">
        <v>115</v>
      </c>
      <c r="Q80" s="6"/>
      <c r="R80" s="28">
        <v>1</v>
      </c>
      <c r="S80" s="29">
        <v>0</v>
      </c>
      <c r="T80" s="29">
        <v>0</v>
      </c>
      <c r="U80" s="29">
        <v>0</v>
      </c>
      <c r="V80" s="29">
        <v>0</v>
      </c>
      <c r="W80" s="29">
        <v>1</v>
      </c>
      <c r="X80" s="30">
        <v>6</v>
      </c>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row>
    <row r="81" spans="1:211" s="4" customFormat="1" ht="12.5" x14ac:dyDescent="0.25">
      <c r="A81" s="6"/>
      <c r="B81" s="7"/>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row>
    <row r="82" spans="1:211" s="4" customFormat="1" ht="12.5" x14ac:dyDescent="0.25">
      <c r="A82" s="6">
        <v>1</v>
      </c>
      <c r="B82" s="6">
        <v>2</v>
      </c>
      <c r="C82" s="6">
        <v>3</v>
      </c>
      <c r="D82" s="6">
        <v>4</v>
      </c>
      <c r="E82" s="6">
        <v>5</v>
      </c>
      <c r="F82" s="6">
        <v>6</v>
      </c>
      <c r="G82" s="6">
        <v>7</v>
      </c>
      <c r="H82" s="6">
        <v>8</v>
      </c>
      <c r="I82" s="6">
        <v>9</v>
      </c>
      <c r="J82" s="6">
        <v>10</v>
      </c>
      <c r="K82" s="6">
        <v>11</v>
      </c>
      <c r="L82" s="6">
        <v>12</v>
      </c>
      <c r="M82" s="6">
        <v>13</v>
      </c>
      <c r="N82" s="6">
        <v>14</v>
      </c>
      <c r="O82" s="6">
        <v>15</v>
      </c>
      <c r="P82" s="6">
        <v>16</v>
      </c>
      <c r="Q82" s="6">
        <v>17</v>
      </c>
      <c r="R82" s="6">
        <v>18</v>
      </c>
      <c r="S82" s="6">
        <v>19</v>
      </c>
      <c r="T82" s="6">
        <v>20</v>
      </c>
      <c r="U82" s="6">
        <v>21</v>
      </c>
      <c r="V82" s="6">
        <v>22</v>
      </c>
      <c r="W82" s="6">
        <v>23</v>
      </c>
      <c r="X82" s="6">
        <v>24</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row>
    <row r="83" spans="1:211" s="4" customFormat="1" ht="12.5" x14ac:dyDescent="0.25">
      <c r="A83" s="6"/>
      <c r="B83" s="7"/>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row>
    <row r="84" spans="1:211" s="4" customFormat="1" ht="12.5" x14ac:dyDescent="0.25">
      <c r="A84" s="6" t="s">
        <v>35</v>
      </c>
      <c r="B84" s="7"/>
      <c r="C84" s="5" t="e">
        <f>COUNTIF(#REF!,C$2)+COUNTIF(#REF!,C$2)</f>
        <v>#REF!</v>
      </c>
      <c r="D84" s="5" t="e">
        <f>COUNTIF(#REF!,D$2)+COUNTIF(#REF!,D$2)</f>
        <v>#REF!</v>
      </c>
      <c r="E84" s="5" t="e">
        <f>COUNTIF(#REF!,E$2)+COUNTIF(#REF!,E$2)</f>
        <v>#REF!</v>
      </c>
      <c r="F84" s="5" t="e">
        <f>COUNTIF(#REF!,F$2)+COUNTIF(#REF!,F$2)</f>
        <v>#REF!</v>
      </c>
      <c r="G84" s="5" t="e">
        <f>COUNTIF(#REF!,G$2)+COUNTIF(#REF!,G$2)</f>
        <v>#REF!</v>
      </c>
      <c r="H84" s="5" t="e">
        <f>COUNTIF(#REF!,H$2)+COUNTIF(#REF!,H$2)</f>
        <v>#REF!</v>
      </c>
      <c r="I84" s="5" t="e">
        <f>COUNTIF(#REF!,I$2)+COUNTIF(#REF!,I$2)</f>
        <v>#REF!</v>
      </c>
      <c r="J84" s="5" t="e">
        <f>COUNTIF(#REF!,J$2)+COUNTIF(#REF!,J$2)</f>
        <v>#REF!</v>
      </c>
      <c r="K84" s="5" t="e">
        <f>COUNTIF(#REF!,K$2)+COUNTIF(#REF!,K$2)</f>
        <v>#REF!</v>
      </c>
      <c r="L84" s="5" t="e">
        <f>COUNTIF(#REF!,L$2)+COUNTIF(#REF!,L$2)</f>
        <v>#REF!</v>
      </c>
      <c r="M84" s="5" t="e">
        <f>COUNTIF(#REF!,M$2)+COUNTIF(#REF!,M$2)</f>
        <v>#REF!</v>
      </c>
      <c r="N84" s="5" t="e">
        <f>COUNTIF(#REF!,N$2)+COUNTIF(#REF!,N$2)</f>
        <v>#REF!</v>
      </c>
      <c r="O84" s="5" t="e">
        <f>COUNTIF(#REF!,O$2)+COUNTIF(#REF!,O$2)</f>
        <v>#REF!</v>
      </c>
      <c r="P84" s="5" t="e">
        <f>COUNTIF(#REF!,P$2)+COUNTIF(#REF!,P$2)</f>
        <v>#REF!</v>
      </c>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row>
    <row r="85" spans="1:211" s="4" customFormat="1" ht="12.5" x14ac:dyDescent="0.25">
      <c r="A85" s="6" t="s">
        <v>36</v>
      </c>
      <c r="B85" s="7"/>
      <c r="C85" s="14" t="e">
        <f>IF('Budget Summary'!#REF!="","",VLOOKUP('Budget Summary'!#REF!,ITP!$A$3:$P$80,ITP!C$82,FALSE))</f>
        <v>#REF!</v>
      </c>
      <c r="D85" s="14" t="e">
        <f>IF('Budget Summary'!#REF!="","",VLOOKUP('Budget Summary'!#REF!,ITP!$A$3:$P$80,ITP!D$82,FALSE))</f>
        <v>#REF!</v>
      </c>
      <c r="E85" s="14" t="e">
        <f>IF('Budget Summary'!#REF!="","",VLOOKUP('Budget Summary'!#REF!,ITP!$A$3:$P$80,ITP!E$82,FALSE))</f>
        <v>#REF!</v>
      </c>
      <c r="F85" s="14" t="e">
        <f>IF('Budget Summary'!#REF!="","",VLOOKUP('Budget Summary'!#REF!,ITP!$A$3:$P$80,ITP!F$82,FALSE))</f>
        <v>#REF!</v>
      </c>
      <c r="G85" s="14" t="e">
        <f>IF('Budget Summary'!#REF!="","",VLOOKUP('Budget Summary'!#REF!,ITP!$A$3:$P$80,ITP!G$82,FALSE))</f>
        <v>#REF!</v>
      </c>
      <c r="H85" s="14" t="e">
        <f>IF('Budget Summary'!#REF!="","",VLOOKUP('Budget Summary'!#REF!,ITP!$A$3:$P$80,ITP!H$82,FALSE))</f>
        <v>#REF!</v>
      </c>
      <c r="I85" s="14" t="e">
        <f>IF('Budget Summary'!#REF!="","",VLOOKUP('Budget Summary'!#REF!,ITP!$A$3:$P$80,ITP!I$82,FALSE))</f>
        <v>#REF!</v>
      </c>
      <c r="J85" s="14" t="e">
        <f>IF('Budget Summary'!#REF!="","",VLOOKUP('Budget Summary'!#REF!,ITP!$A$3:$P$80,ITP!J$82,FALSE))</f>
        <v>#REF!</v>
      </c>
      <c r="K85" s="14" t="e">
        <f>IF('Budget Summary'!#REF!="","",VLOOKUP('Budget Summary'!#REF!,ITP!$A$3:$P$80,ITP!K$82,FALSE))</f>
        <v>#REF!</v>
      </c>
      <c r="L85" s="14" t="e">
        <f>IF('Budget Summary'!#REF!="","",VLOOKUP('Budget Summary'!#REF!,ITP!$A$3:$P$80,ITP!L$82,FALSE))</f>
        <v>#REF!</v>
      </c>
      <c r="M85" s="14" t="e">
        <f>IF('Budget Summary'!#REF!="","",VLOOKUP('Budget Summary'!#REF!,ITP!$A$3:$P$80,ITP!M$82,FALSE))</f>
        <v>#REF!</v>
      </c>
      <c r="N85" s="14" t="e">
        <f>IF('Budget Summary'!#REF!="","",VLOOKUP('Budget Summary'!#REF!,ITP!$A$3:$P$80,ITP!N$82,FALSE))</f>
        <v>#REF!</v>
      </c>
      <c r="O85" s="14" t="e">
        <f>IF('Budget Summary'!#REF!="","",VLOOKUP('Budget Summary'!#REF!,ITP!$A$3:$P$80,ITP!O$82,FALSE))</f>
        <v>#REF!</v>
      </c>
      <c r="P85" s="14" t="e">
        <f>IF('Budget Summary'!#REF!="","",VLOOKUP('Budget Summary'!#REF!,ITP!$A$3:$P$80,ITP!P$82,FALSE))</f>
        <v>#REF!</v>
      </c>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row>
    <row r="86" spans="1:211" s="4" customFormat="1" ht="12.5" x14ac:dyDescent="0.25">
      <c r="A86" s="6" t="s">
        <v>43</v>
      </c>
      <c r="B86" s="7"/>
      <c r="C86" s="12" t="e">
        <f>IF(AND(C84&gt;0,C85="No"),"Error","OK")</f>
        <v>#REF!</v>
      </c>
      <c r="D86" s="12" t="e">
        <f t="shared" ref="D86:P86" si="0">IF(AND(D84&gt;0,D85="No"),"Error","OK")</f>
        <v>#REF!</v>
      </c>
      <c r="E86" s="12" t="e">
        <f t="shared" si="0"/>
        <v>#REF!</v>
      </c>
      <c r="F86" s="12" t="e">
        <f t="shared" si="0"/>
        <v>#REF!</v>
      </c>
      <c r="G86" s="12" t="e">
        <f t="shared" si="0"/>
        <v>#REF!</v>
      </c>
      <c r="H86" s="12" t="e">
        <f t="shared" si="0"/>
        <v>#REF!</v>
      </c>
      <c r="I86" s="12" t="e">
        <f t="shared" si="0"/>
        <v>#REF!</v>
      </c>
      <c r="J86" s="12" t="e">
        <f t="shared" si="0"/>
        <v>#REF!</v>
      </c>
      <c r="K86" s="12" t="e">
        <f t="shared" si="0"/>
        <v>#REF!</v>
      </c>
      <c r="L86" s="12" t="e">
        <f t="shared" si="0"/>
        <v>#REF!</v>
      </c>
      <c r="M86" s="12" t="e">
        <f t="shared" si="0"/>
        <v>#REF!</v>
      </c>
      <c r="N86" s="12" t="e">
        <f t="shared" si="0"/>
        <v>#REF!</v>
      </c>
      <c r="O86" s="12" t="e">
        <f t="shared" si="0"/>
        <v>#REF!</v>
      </c>
      <c r="P86" s="12" t="e">
        <f t="shared" si="0"/>
        <v>#REF!</v>
      </c>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row>
    <row r="87" spans="1:211" s="4" customFormat="1" ht="12.5" x14ac:dyDescent="0.25">
      <c r="A87" s="6"/>
      <c r="B87" s="7"/>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row>
    <row r="88" spans="1:211" s="4" customFormat="1" ht="12.5" x14ac:dyDescent="0.25">
      <c r="A88" s="6" t="s">
        <v>42</v>
      </c>
      <c r="B88" s="7"/>
      <c r="C88" s="6">
        <f>COUNTIF(C86:P86,"Error")</f>
        <v>0</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row>
    <row r="89" spans="1:211" s="4" customFormat="1" ht="12.5" x14ac:dyDescent="0.25">
      <c r="A89" s="6"/>
      <c r="B89" s="7"/>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row>
    <row r="90" spans="1:211" s="4" customFormat="1" ht="12.5" x14ac:dyDescent="0.25">
      <c r="A90" s="6"/>
      <c r="B90" s="7"/>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row>
    <row r="91" spans="1:211" s="4" customFormat="1" ht="12.5" x14ac:dyDescent="0.25">
      <c r="A91" s="6"/>
      <c r="B91" s="7"/>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row>
  </sheetData>
  <sheetProtection password="E0D5" sheet="1"/>
  <autoFilter ref="A2:IV80" xr:uid="{00000000-0009-0000-0000-000001000000}"/>
  <mergeCells count="1">
    <mergeCell ref="R1:X1"/>
  </mergeCells>
  <pageMargins left="0.7" right="0.7" top="0.75" bottom="0.75" header="0.3" footer="0.3"/>
  <pageSetup paperSize="5" scale="89"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AE6152D9823F4EBE7D3028DE15CF8F" ma:contentTypeVersion="9" ma:contentTypeDescription="Create a new document." ma:contentTypeScope="" ma:versionID="dc744e4aecf016e7bace6c32d7b6d342">
  <xsd:schema xmlns:xsd="http://www.w3.org/2001/XMLSchema" xmlns:xs="http://www.w3.org/2001/XMLSchema" xmlns:p="http://schemas.microsoft.com/office/2006/metadata/properties" xmlns:ns1="http://schemas.microsoft.com/sharepoint/v3" xmlns:ns3="d919c5d0-cbb8-4afb-9600-3cf2f83c2114" xmlns:ns4="9ba6501b-30ab-49d4-ab07-43d6df900300" targetNamespace="http://schemas.microsoft.com/office/2006/metadata/properties" ma:root="true" ma:fieldsID="f06de0174e635d36bd699c2fa0c7de3c" ns1:_="" ns3:_="" ns4:_="">
    <xsd:import namespace="http://schemas.microsoft.com/sharepoint/v3"/>
    <xsd:import namespace="d919c5d0-cbb8-4afb-9600-3cf2f83c2114"/>
    <xsd:import namespace="9ba6501b-30ab-49d4-ab07-43d6df90030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19c5d0-cbb8-4afb-9600-3cf2f83c21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a6501b-30ab-49d4-ab07-43d6df90030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D0B774-1073-4B17-93E5-DF36E5CCFF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19c5d0-cbb8-4afb-9600-3cf2f83c2114"/>
    <ds:schemaRef ds:uri="9ba6501b-30ab-49d4-ab07-43d6df9003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8D0724-F5C8-45C1-A7ED-09E27166F14E}">
  <ds:schemaRefs>
    <ds:schemaRef ds:uri="http://schemas.openxmlformats.org/package/2006/metadata/core-properties"/>
    <ds:schemaRef ds:uri="http://purl.org/dc/terms/"/>
    <ds:schemaRef ds:uri="http://schemas.microsoft.com/office/infopath/2007/PartnerControls"/>
    <ds:schemaRef ds:uri="9ba6501b-30ab-49d4-ab07-43d6df900300"/>
    <ds:schemaRef ds:uri="http://schemas.microsoft.com/office/2006/documentManagement/types"/>
    <ds:schemaRef ds:uri="http://schemas.microsoft.com/office/2006/metadata/properties"/>
    <ds:schemaRef ds:uri="http://purl.org/dc/elements/1.1/"/>
    <ds:schemaRef ds:uri="http://schemas.microsoft.com/sharepoint/v3"/>
    <ds:schemaRef ds:uri="d919c5d0-cbb8-4afb-9600-3cf2f83c2114"/>
    <ds:schemaRef ds:uri="http://www.w3.org/XML/1998/namespace"/>
    <ds:schemaRef ds:uri="http://purl.org/dc/dcmitype/"/>
  </ds:schemaRefs>
</ds:datastoreItem>
</file>

<file path=customXml/itemProps3.xml><?xml version="1.0" encoding="utf-8"?>
<ds:datastoreItem xmlns:ds="http://schemas.openxmlformats.org/officeDocument/2006/customXml" ds:itemID="{47E8E674-6812-4844-B4B7-8B16099BC8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Summary</vt:lpstr>
      <vt:lpstr>ITP</vt:lpstr>
      <vt:lpstr>'Budget Summary'!Print_Titles</vt:lpstr>
      <vt:lpstr>ITP!Print_Titles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creator>Andrea Kratz</dc:creator>
  <cp:keywords>MPCP-11,Enrollment Audit,Payment</cp:keywords>
  <cp:lastModifiedBy>McCabe, Michael S. DPI</cp:lastModifiedBy>
  <cp:lastPrinted>2020-07-24T19:14:42Z</cp:lastPrinted>
  <dcterms:created xsi:type="dcterms:W3CDTF">2009-04-21T15:59:52Z</dcterms:created>
  <dcterms:modified xsi:type="dcterms:W3CDTF">2023-12-21T18:55:39Z</dcterms:modified>
  <cp:category>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0x0101001FAE6152D9823F4EBE7D3028DE15CF8F</vt:lpwstr>
  </property>
</Properties>
</file>