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65" windowHeight="9300" activeTab="1"/>
  </bookViews>
  <sheets>
    <sheet name="Graphs" sheetId="1" r:id="rId1"/>
    <sheet name="2015-Grad-Rates" sheetId="2" r:id="rId2"/>
    <sheet name="2014-Grad-Rates" sheetId="3" r:id="rId3"/>
    <sheet name="2013-Grad-Rates" sheetId="4" r:id="rId4"/>
    <sheet name="2012-Grad-Rates" sheetId="5" r:id="rId5"/>
    <sheet name="2011-Grad-Rates" sheetId="6" r:id="rId6"/>
    <sheet name="2010-Grad-Rates" sheetId="7" r:id="rId7"/>
    <sheet name="Sheet1" sheetId="8" r:id="rId8"/>
  </sheets>
  <definedNames>
    <definedName name="_xlnm.Print_Area" localSheetId="4">'2012-Grad-Rates'!$A$1:$L$21</definedName>
  </definedNames>
  <calcPr fullCalcOnLoad="1"/>
</workbook>
</file>

<file path=xl/sharedStrings.xml><?xml version="1.0" encoding="utf-8"?>
<sst xmlns="http://schemas.openxmlformats.org/spreadsheetml/2006/main" count="220" uniqueCount="45">
  <si>
    <t>Universe</t>
  </si>
  <si>
    <t>A1</t>
  </si>
  <si>
    <t>C1</t>
  </si>
  <si>
    <t>D1</t>
  </si>
  <si>
    <t>D2</t>
  </si>
  <si>
    <t>Non-Participants</t>
  </si>
  <si>
    <t>Participants</t>
  </si>
  <si>
    <t>Concentrators</t>
  </si>
  <si>
    <t>Ag</t>
  </si>
  <si>
    <t>Business</t>
  </si>
  <si>
    <t>FACE</t>
  </si>
  <si>
    <t>Marketing</t>
  </si>
  <si>
    <t>TEE</t>
  </si>
  <si>
    <t>Total</t>
  </si>
  <si>
    <t>Concentrator Program Area</t>
  </si>
  <si>
    <t>Grad_Rate</t>
  </si>
  <si>
    <t>Completion Status Coding</t>
  </si>
  <si>
    <t>A1: Continuing Secondary Studies</t>
  </si>
  <si>
    <t>D1: Graduated</t>
  </si>
  <si>
    <t>D2: Drop Out</t>
  </si>
  <si>
    <t>Health Occupations</t>
  </si>
  <si>
    <t>C1: Completed Program of Study (POS) Secondary Concentration and Graduated</t>
  </si>
  <si>
    <t>2012 Career and Technical Education Enrollment Reporting System (CTEERS) Senior Graduation Numbers and Rates</t>
  </si>
  <si>
    <t>2011 Career and Technical Education Enrollment Reporting System (CTEERS) Senior Graduation Numbers and Rates</t>
  </si>
  <si>
    <t>2010 Career and Technical Education Enrollment Reporting System (CTEERS) Senior Graduation Numbers and Rates</t>
  </si>
  <si>
    <t>2013 Career and Technical Education Enrollment Reporting System (CTEERS) Senior Graduation Numbers and Rates</t>
  </si>
  <si>
    <t>2014 Career and Technical Education Enrollment Reporting System (CTEERS) Senior Graduation Numbers and Rates</t>
  </si>
  <si>
    <t>CTEC Program Area</t>
  </si>
  <si>
    <t>Source: Career and Technical Education Enrollment Reporting System (CTEERS)</t>
  </si>
  <si>
    <t>Non CTE Graduation Rate</t>
  </si>
  <si>
    <t>CTE Gradaution Rate</t>
  </si>
  <si>
    <t>Non-CTE SPOPS</t>
  </si>
  <si>
    <t>CTE SPOPS Participants</t>
  </si>
  <si>
    <t>CTE SPOPS Concentrators</t>
  </si>
  <si>
    <t>SPOPS Graduation Rate 2014</t>
  </si>
  <si>
    <t>2015 Career and Technical Education Enrollment Reporting System (CTEERS) Senior Graduation Numbers and Rates</t>
  </si>
  <si>
    <t>SPOPS Graduation Rate 2015</t>
  </si>
  <si>
    <t>Grad_Rate_SPOPS</t>
  </si>
  <si>
    <t>SPOPS Graduation Rate 2013</t>
  </si>
  <si>
    <t>SPOPS Graduation Rate 2012</t>
  </si>
  <si>
    <t>SPOPS Graduation Rate 2011</t>
  </si>
  <si>
    <t>SPOPS Graduation Rate 2010</t>
  </si>
  <si>
    <t>CTE Non-Participants</t>
  </si>
  <si>
    <t>CTE Participants</t>
  </si>
  <si>
    <t>CTE Concentrators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</si>
</sst>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color theme="1"/>
      <name val="Courier New"/>
      <family val="2"/>
    </font>
    <font>
      <sz val="11"/>
      <color indexed="8"/>
      <name val="Calibri"/>
      <family val="2"/>
    </font>
    <font>
      <sz val="10"/>
      <color indexed="8"/>
      <name val="Courier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Senior Graduation Rate by Year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35"/>
          <c:w val="0.7595"/>
          <c:h val="0.86225"/>
        </c:manualLayout>
      </c:layout>
      <c:lineChart>
        <c:grouping val="standard"/>
        <c:varyColors val="0"/>
        <c:ser>
          <c:idx val="3"/>
          <c:order val="0"/>
          <c:tx>
            <c:strRef>
              <c:f>Graphs!$A$2</c:f>
              <c:strCache>
                <c:ptCount val="1"/>
                <c:pt idx="0">
                  <c:v>Non-Participants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Graphs!$B$1:$G$1</c:f>
              <c:numCache/>
            </c:numRef>
          </c:cat>
          <c:val>
            <c:numRef>
              <c:f>Graphs!$B$2:$G$2</c:f>
              <c:numCache/>
            </c:numRef>
          </c:val>
          <c:smooth val="0"/>
        </c:ser>
        <c:ser>
          <c:idx val="4"/>
          <c:order val="1"/>
          <c:tx>
            <c:strRef>
              <c:f>Graphs!$A$3</c:f>
              <c:strCache>
                <c:ptCount val="1"/>
                <c:pt idx="0">
                  <c:v>Participants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Graphs!$B$1:$G$1</c:f>
              <c:numCache/>
            </c:numRef>
          </c:cat>
          <c:val>
            <c:numRef>
              <c:f>Graphs!$B$3:$G$3</c:f>
              <c:numCache/>
            </c:numRef>
          </c:val>
          <c:smooth val="0"/>
        </c:ser>
        <c:ser>
          <c:idx val="0"/>
          <c:order val="2"/>
          <c:tx>
            <c:strRef>
              <c:f>Graphs!$A$4</c:f>
              <c:strCache>
                <c:ptCount val="1"/>
                <c:pt idx="0">
                  <c:v>Concentrators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Graphs!$B$1:$G$1</c:f>
              <c:numCache/>
            </c:numRef>
          </c:cat>
          <c:val>
            <c:numRef>
              <c:f>Graphs!$B$4:$G$4</c:f>
              <c:numCache/>
            </c:numRef>
          </c:val>
          <c:smooth val="0"/>
        </c:ser>
        <c:marker val="1"/>
        <c:axId val="59146497"/>
        <c:axId val="62556426"/>
      </c:line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56426"/>
        <c:crosses val="autoZero"/>
        <c:auto val="1"/>
        <c:lblOffset val="100"/>
        <c:tickLblSkip val="1"/>
        <c:noMultiLvlLbl val="0"/>
      </c:catAx>
      <c:valAx>
        <c:axId val="62556426"/>
        <c:scaling>
          <c:orientation val="minMax"/>
          <c:min val="0.8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46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75"/>
          <c:y val="0.4"/>
          <c:w val="0.214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45"/>
          <c:w val="0.77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5"/>
          <c:order val="1"/>
          <c:tx>
            <c:strRef>
              <c:f>Sheet1!$A$9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Sheet1!$B$9:$G$9</c:f>
              <c:numCache/>
            </c:numRef>
          </c:val>
        </c:ser>
        <c:overlap val="-25"/>
        <c:gapWidth val="75"/>
        <c:axId val="43602091"/>
        <c:axId val="56874500"/>
      </c:bar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74500"/>
        <c:crosses val="autoZero"/>
        <c:auto val="1"/>
        <c:lblOffset val="100"/>
        <c:tickLblSkip val="1"/>
        <c:noMultiLvlLbl val="0"/>
      </c:catAx>
      <c:valAx>
        <c:axId val="56874500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602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75"/>
          <c:y val="0.91225"/>
          <c:w val="0.36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45"/>
          <c:w val="0.778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6"/>
          <c:order val="1"/>
          <c:tx>
            <c:strRef>
              <c:f>Sheet1!$A$10</c:f>
              <c:strCache>
                <c:ptCount val="1"/>
                <c:pt idx="0">
                  <c:v>TEE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Sheet1!$B$3:$G$3</c:f>
              <c:numCache/>
            </c:numRef>
          </c:cat>
          <c:val>
            <c:numRef>
              <c:f>Sheet1!$B$10:$G$10</c:f>
              <c:numCache/>
            </c:numRef>
          </c:val>
        </c:ser>
        <c:overlap val="-25"/>
        <c:gapWidth val="75"/>
        <c:axId val="42108453"/>
        <c:axId val="43431758"/>
      </c:barChart>
      <c:catAx>
        <c:axId val="42108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108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25"/>
          <c:y val="0.91225"/>
          <c:w val="0.290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Concentrator Graduation Rate by Year and Program Area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0775"/>
          <c:w val="0.68425"/>
          <c:h val="0.89725"/>
        </c:manualLayout>
      </c:layout>
      <c:lineChart>
        <c:grouping val="standard"/>
        <c:varyColors val="0"/>
        <c:ser>
          <c:idx val="2"/>
          <c:order val="0"/>
          <c:tx>
            <c:strRef>
              <c:f>Graphs!$A$20</c:f>
              <c:strCache>
                <c:ptCount val="1"/>
                <c:pt idx="0">
                  <c:v>Ag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Graphs!$B$20:$G$20</c:f>
              <c:numCache/>
            </c:numRef>
          </c:val>
          <c:smooth val="0"/>
        </c:ser>
        <c:ser>
          <c:idx val="3"/>
          <c:order val="1"/>
          <c:tx>
            <c:strRef>
              <c:f>Graphs!$A$21</c:f>
              <c:strCache>
                <c:ptCount val="1"/>
                <c:pt idx="0">
                  <c:v>Business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Graphs!$B$21:$G$21</c:f>
              <c:numCache/>
            </c:numRef>
          </c:val>
          <c:smooth val="0"/>
        </c:ser>
        <c:ser>
          <c:idx val="4"/>
          <c:order val="2"/>
          <c:tx>
            <c:strRef>
              <c:f>Graphs!$A$22</c:f>
              <c:strCache>
                <c:ptCount val="1"/>
                <c:pt idx="0">
                  <c:v>FACE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Graphs!$B$22:$G$22</c:f>
              <c:numCache/>
            </c:numRef>
          </c:val>
          <c:smooth val="0"/>
        </c:ser>
        <c:ser>
          <c:idx val="5"/>
          <c:order val="3"/>
          <c:tx>
            <c:strRef>
              <c:f>Graphs!$A$23</c:f>
              <c:strCache>
                <c:ptCount val="1"/>
                <c:pt idx="0">
                  <c:v>Health Occupations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Graphs!$B$23:$G$23</c:f>
              <c:numCache/>
            </c:numRef>
          </c:val>
          <c:smooth val="0"/>
        </c:ser>
        <c:ser>
          <c:idx val="6"/>
          <c:order val="4"/>
          <c:tx>
            <c:strRef>
              <c:f>Graphs!$A$24</c:f>
              <c:strCache>
                <c:ptCount val="1"/>
                <c:pt idx="0">
                  <c:v>Marketing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Graphs!$B$24:$G$24</c:f>
              <c:numCache/>
            </c:numRef>
          </c:val>
          <c:smooth val="0"/>
        </c:ser>
        <c:ser>
          <c:idx val="0"/>
          <c:order val="5"/>
          <c:tx>
            <c:strRef>
              <c:f>Graphs!$A$25</c:f>
              <c:strCache>
                <c:ptCount val="1"/>
                <c:pt idx="0">
                  <c:v>TEE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Graphs!$B$19:$G$19</c:f>
              <c:numCache/>
            </c:numRef>
          </c:cat>
          <c:val>
            <c:numRef>
              <c:f>Graphs!$B$25:$G$25</c:f>
              <c:numCache/>
            </c:numRef>
          </c:val>
          <c:smooth val="0"/>
        </c:ser>
        <c:marker val="1"/>
        <c:axId val="26136923"/>
        <c:axId val="33905716"/>
      </c:line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05716"/>
        <c:crosses val="autoZero"/>
        <c:auto val="1"/>
        <c:lblOffset val="100"/>
        <c:tickLblSkip val="1"/>
        <c:noMultiLvlLbl val="0"/>
      </c:catAx>
      <c:valAx>
        <c:axId val="33905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36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5"/>
          <c:y val="0.3215"/>
          <c:w val="0.22475"/>
          <c:h val="0.4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Program Area Completion Rate - C1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092"/>
          <c:w val="0.68425"/>
          <c:h val="0.9115"/>
        </c:manualLayout>
      </c:layout>
      <c:lineChart>
        <c:grouping val="standard"/>
        <c:varyColors val="0"/>
        <c:ser>
          <c:idx val="2"/>
          <c:order val="0"/>
          <c:tx>
            <c:strRef>
              <c:f>Graphs!$I$20</c:f>
              <c:strCache>
                <c:ptCount val="1"/>
                <c:pt idx="0">
                  <c:v>Ag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Graphs!$J$20:$O$20</c:f>
              <c:numCache/>
            </c:numRef>
          </c:val>
          <c:smooth val="0"/>
        </c:ser>
        <c:ser>
          <c:idx val="3"/>
          <c:order val="1"/>
          <c:tx>
            <c:strRef>
              <c:f>Graphs!$I$21</c:f>
              <c:strCache>
                <c:ptCount val="1"/>
                <c:pt idx="0">
                  <c:v>Business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Graphs!$J$21:$O$21</c:f>
              <c:numCache/>
            </c:numRef>
          </c:val>
          <c:smooth val="0"/>
        </c:ser>
        <c:ser>
          <c:idx val="4"/>
          <c:order val="2"/>
          <c:tx>
            <c:strRef>
              <c:f>Graphs!$I$22</c:f>
              <c:strCache>
                <c:ptCount val="1"/>
                <c:pt idx="0">
                  <c:v>FACE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Graphs!$J$22:$O$22</c:f>
              <c:numCache/>
            </c:numRef>
          </c:val>
          <c:smooth val="0"/>
        </c:ser>
        <c:ser>
          <c:idx val="5"/>
          <c:order val="3"/>
          <c:tx>
            <c:strRef>
              <c:f>Graphs!$I$23</c:f>
              <c:strCache>
                <c:ptCount val="1"/>
                <c:pt idx="0">
                  <c:v>Health Occupations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Graphs!$J$23:$O$23</c:f>
              <c:numCache/>
            </c:numRef>
          </c:val>
          <c:smooth val="0"/>
        </c:ser>
        <c:ser>
          <c:idx val="6"/>
          <c:order val="4"/>
          <c:tx>
            <c:strRef>
              <c:f>Graphs!$I$24</c:f>
              <c:strCache>
                <c:ptCount val="1"/>
                <c:pt idx="0">
                  <c:v>Marketing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Graphs!$J$24:$O$24</c:f>
              <c:numCache/>
            </c:numRef>
          </c:val>
          <c:smooth val="0"/>
        </c:ser>
        <c:ser>
          <c:idx val="0"/>
          <c:order val="5"/>
          <c:tx>
            <c:strRef>
              <c:f>Graphs!$I$25</c:f>
              <c:strCache>
                <c:ptCount val="1"/>
                <c:pt idx="0">
                  <c:v>TEE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Graphs!$J$19:$O$19</c:f>
              <c:numCache/>
            </c:numRef>
          </c:cat>
          <c:val>
            <c:numRef>
              <c:f>Graphs!$J$25:$O$25</c:f>
              <c:numCache/>
            </c:numRef>
          </c:val>
          <c:smooth val="0"/>
        </c:ser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08446"/>
        <c:crosses val="autoZero"/>
        <c:auto val="0"/>
        <c:lblOffset val="100"/>
        <c:tickLblSkip val="1"/>
        <c:noMultiLvlLbl val="0"/>
      </c:catAx>
      <c:valAx>
        <c:axId val="62008446"/>
        <c:scaling>
          <c:orientation val="minMax"/>
          <c:max val="0.950000000000000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15989"/>
        <c:crossesAt val="1"/>
        <c:crossBetween val="between"/>
        <c:dispUnits/>
        <c:majorUnit val="0.1"/>
        <c:min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3455"/>
          <c:w val="0.22425"/>
          <c:h val="0.3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CTE Graduation Rate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3925"/>
          <c:w val="0.62575"/>
          <c:h val="0.866"/>
        </c:manualLayout>
      </c:layout>
      <c:lineChart>
        <c:grouping val="standard"/>
        <c:varyColors val="0"/>
        <c:ser>
          <c:idx val="2"/>
          <c:order val="0"/>
          <c:tx>
            <c:strRef>
              <c:f>Graphs!$I$2</c:f>
              <c:strCache>
                <c:ptCount val="1"/>
                <c:pt idx="0">
                  <c:v>Non CTE Graduation Rate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Graphs!$J$1:$O$1</c:f>
              <c:numCache/>
            </c:numRef>
          </c:cat>
          <c:val>
            <c:numRef>
              <c:f>Graphs!$J$2:$O$2</c:f>
              <c:numCache/>
            </c:numRef>
          </c:val>
          <c:smooth val="0"/>
        </c:ser>
        <c:ser>
          <c:idx val="0"/>
          <c:order val="1"/>
          <c:tx>
            <c:strRef>
              <c:f>Graphs!$I$3</c:f>
              <c:strCache>
                <c:ptCount val="1"/>
                <c:pt idx="0">
                  <c:v>CTE Gradaution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Graphs!$J$1:$O$1</c:f>
              <c:numCache/>
            </c:numRef>
          </c:cat>
          <c:val>
            <c:numRef>
              <c:f>Graphs!$J$3:$O$3</c:f>
              <c:numCache/>
            </c:numRef>
          </c:val>
          <c:smooth val="0"/>
        </c:ser>
        <c:marker val="1"/>
        <c:axId val="21205103"/>
        <c:axId val="56628200"/>
      </c:line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05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"/>
          <c:y val="0.47075"/>
          <c:w val="0.295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Graduation Rate of Special Populations</a:t>
            </a:r>
          </a:p>
        </c:rich>
      </c:tx>
      <c:layout>
        <c:manualLayout>
          <c:xMode val="factor"/>
          <c:yMode val="factor"/>
          <c:x val="0.053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025"/>
          <c:w val="0.6385"/>
          <c:h val="0.864"/>
        </c:manualLayout>
      </c:layout>
      <c:lineChart>
        <c:grouping val="standard"/>
        <c:varyColors val="0"/>
        <c:ser>
          <c:idx val="1"/>
          <c:order val="0"/>
          <c:tx>
            <c:strRef>
              <c:f>Graphs!$A$47</c:f>
              <c:strCache>
                <c:ptCount val="1"/>
                <c:pt idx="0">
                  <c:v>CTE Non-Participants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numRef>
              <c:f>Graphs!$B$46:$G$46</c:f>
              <c:numCache/>
            </c:numRef>
          </c:cat>
          <c:val>
            <c:numRef>
              <c:f>Graphs!$B$47:$G$47</c:f>
              <c:numCache/>
            </c:numRef>
          </c:val>
          <c:smooth val="0"/>
        </c:ser>
        <c:ser>
          <c:idx val="2"/>
          <c:order val="1"/>
          <c:tx>
            <c:strRef>
              <c:f>Graphs!$A$48</c:f>
              <c:strCache>
                <c:ptCount val="1"/>
                <c:pt idx="0">
                  <c:v>CTE Participants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Graphs!$B$46:$G$46</c:f>
              <c:numCache/>
            </c:numRef>
          </c:cat>
          <c:val>
            <c:numRef>
              <c:f>Graphs!$B$48:$G$48</c:f>
              <c:numCache/>
            </c:numRef>
          </c:val>
          <c:smooth val="0"/>
        </c:ser>
        <c:ser>
          <c:idx val="3"/>
          <c:order val="2"/>
          <c:tx>
            <c:strRef>
              <c:f>Graphs!$A$49</c:f>
              <c:strCache>
                <c:ptCount val="1"/>
                <c:pt idx="0">
                  <c:v>CTE Concentrators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Graphs!$B$46:$G$46</c:f>
              <c:numCache/>
            </c:numRef>
          </c:cat>
          <c:val>
            <c:numRef>
              <c:f>Graphs!$B$49:$G$49</c:f>
              <c:numCache/>
            </c:numRef>
          </c:val>
          <c:smooth val="0"/>
        </c:ser>
        <c:marker val="1"/>
        <c:axId val="39891753"/>
        <c:axId val="23481458"/>
      </c:line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inMax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91753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75"/>
          <c:y val="0.27725"/>
          <c:w val="0.26575"/>
          <c:h val="0.5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425"/>
          <c:w val="0.77825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2"/>
          <c:order val="1"/>
          <c:tx>
            <c:strRef>
              <c:f>Sheet1!$A$5</c:f>
              <c:strCache>
                <c:ptCount val="1"/>
                <c:pt idx="0">
                  <c:v>Ag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Sheet1!$B$5:$G$5</c:f>
              <c:numCache/>
            </c:numRef>
          </c:val>
        </c:ser>
        <c:overlap val="-25"/>
        <c:gapWidth val="75"/>
        <c:axId val="10006531"/>
        <c:axId val="22949916"/>
      </c:bar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06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25"/>
          <c:y val="0.90825"/>
          <c:w val="0.2777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475"/>
          <c:w val="0.7465"/>
          <c:h val="0.9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3"/>
          <c:order val="1"/>
          <c:tx>
            <c:strRef>
              <c:f>Sheet1!$A$6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Sheet1!$B$6:$G$6</c:f>
              <c:numCache/>
            </c:numRef>
          </c:val>
        </c:ser>
        <c:overlap val="-25"/>
        <c:gapWidth val="75"/>
        <c:axId val="5222653"/>
        <c:axId val="47003878"/>
      </c:barChart>
      <c:catAx>
        <c:axId val="5222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03878"/>
        <c:crosses val="autoZero"/>
        <c:auto val="1"/>
        <c:lblOffset val="100"/>
        <c:tickLblSkip val="1"/>
        <c:noMultiLvlLbl val="0"/>
      </c:catAx>
      <c:valAx>
        <c:axId val="47003878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2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475"/>
          <c:y val="0.9085"/>
          <c:w val="0.398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475"/>
          <c:w val="0.746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3"/>
          <c:order val="1"/>
          <c:tx>
            <c:strRef>
              <c:f>Sheet1!$A$7</c:f>
              <c:strCache>
                <c:ptCount val="1"/>
                <c:pt idx="0">
                  <c:v>FACE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Sheet1!$B$3:$G$3</c:f>
              <c:numCache/>
            </c:numRef>
          </c:cat>
          <c:val>
            <c:numRef>
              <c:f>Sheet1!$B$7:$G$7</c:f>
              <c:numCache/>
            </c:numRef>
          </c:val>
        </c:ser>
        <c:overlap val="-25"/>
        <c:gapWidth val="75"/>
        <c:axId val="20381719"/>
        <c:axId val="49217744"/>
      </c:bar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81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8"/>
          <c:y val="0.9085"/>
          <c:w val="0.3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CTEERS Graduation Rate by Reporting Year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475"/>
          <c:w val="0.717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Non-Participants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Sheet1!$B$3:$G$3</c:f>
              <c:numCache/>
            </c:numRef>
          </c:cat>
          <c:val>
            <c:numRef>
              <c:f>Sheet1!$B$4:$G$4</c:f>
              <c:numCache/>
            </c:numRef>
          </c:val>
        </c:ser>
        <c:ser>
          <c:idx val="4"/>
          <c:order val="1"/>
          <c:tx>
            <c:strRef>
              <c:f>Sheet1!$A$8</c:f>
              <c:strCache>
                <c:ptCount val="1"/>
                <c:pt idx="0">
                  <c:v>Health Occupations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Sheet1!$B$3:$G$3</c:f>
              <c:numCache/>
            </c:numRef>
          </c:cat>
          <c:val>
            <c:numRef>
              <c:f>Sheet1!$B$8:$G$8</c:f>
              <c:numCache/>
            </c:numRef>
          </c:val>
        </c:ser>
        <c:overlap val="-25"/>
        <c:gapWidth val="75"/>
        <c:axId val="40306513"/>
        <c:axId val="27214298"/>
      </c:bar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14298"/>
        <c:crosses val="autoZero"/>
        <c:auto val="1"/>
        <c:lblOffset val="100"/>
        <c:tickLblSkip val="1"/>
        <c:noMultiLvlLbl val="0"/>
      </c:catAx>
      <c:valAx>
        <c:axId val="27214298"/>
        <c:scaling>
          <c:orientation val="minMax"/>
          <c:max val="1"/>
          <c:min val="0.75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06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"/>
          <c:y val="0.9155"/>
          <c:w val="0.5357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7</xdr:col>
      <xdr:colOff>19050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0" y="857250"/>
        <a:ext cx="55911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26</xdr:row>
      <xdr:rowOff>9525</xdr:rowOff>
    </xdr:from>
    <xdr:to>
      <xdr:col>7</xdr:col>
      <xdr:colOff>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19050" y="4467225"/>
        <a:ext cx="5553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26</xdr:row>
      <xdr:rowOff>38100</xdr:rowOff>
    </xdr:from>
    <xdr:to>
      <xdr:col>15</xdr:col>
      <xdr:colOff>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6267450" y="4495800"/>
        <a:ext cx="55626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3</xdr:row>
      <xdr:rowOff>47625</xdr:rowOff>
    </xdr:from>
    <xdr:to>
      <xdr:col>14</xdr:col>
      <xdr:colOff>590550</xdr:colOff>
      <xdr:row>17</xdr:row>
      <xdr:rowOff>19050</xdr:rowOff>
    </xdr:to>
    <xdr:graphicFrame>
      <xdr:nvGraphicFramePr>
        <xdr:cNvPr id="4" name="Chart 4"/>
        <xdr:cNvGraphicFramePr/>
      </xdr:nvGraphicFramePr>
      <xdr:xfrm>
        <a:off x="6267450" y="561975"/>
        <a:ext cx="54673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49</xdr:row>
      <xdr:rowOff>133350</xdr:rowOff>
    </xdr:from>
    <xdr:to>
      <xdr:col>7</xdr:col>
      <xdr:colOff>19050</xdr:colOff>
      <xdr:row>66</xdr:row>
      <xdr:rowOff>19050</xdr:rowOff>
    </xdr:to>
    <xdr:graphicFrame>
      <xdr:nvGraphicFramePr>
        <xdr:cNvPr id="5" name="Chart 5"/>
        <xdr:cNvGraphicFramePr/>
      </xdr:nvGraphicFramePr>
      <xdr:xfrm>
        <a:off x="19050" y="8534400"/>
        <a:ext cx="55721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28575</xdr:rowOff>
    </xdr:from>
    <xdr:to>
      <xdr:col>7</xdr:col>
      <xdr:colOff>19050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9050" y="1914525"/>
        <a:ext cx="55721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</xdr:row>
      <xdr:rowOff>9525</xdr:rowOff>
    </xdr:from>
    <xdr:to>
      <xdr:col>15</xdr:col>
      <xdr:colOff>209550</xdr:colOff>
      <xdr:row>17</xdr:row>
      <xdr:rowOff>57150</xdr:rowOff>
    </xdr:to>
    <xdr:graphicFrame>
      <xdr:nvGraphicFramePr>
        <xdr:cNvPr id="2" name="Chart 2"/>
        <xdr:cNvGraphicFramePr/>
      </xdr:nvGraphicFramePr>
      <xdr:xfrm>
        <a:off x="6400800" y="180975"/>
        <a:ext cx="48672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18</xdr:row>
      <xdr:rowOff>9525</xdr:rowOff>
    </xdr:from>
    <xdr:to>
      <xdr:col>15</xdr:col>
      <xdr:colOff>228600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6410325" y="3095625"/>
        <a:ext cx="48768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15</xdr:col>
      <xdr:colOff>238125</xdr:colOff>
      <xdr:row>51</xdr:row>
      <xdr:rowOff>66675</xdr:rowOff>
    </xdr:to>
    <xdr:graphicFrame>
      <xdr:nvGraphicFramePr>
        <xdr:cNvPr id="4" name="Chart 4"/>
        <xdr:cNvGraphicFramePr/>
      </xdr:nvGraphicFramePr>
      <xdr:xfrm>
        <a:off x="6429375" y="6019800"/>
        <a:ext cx="48672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7</xdr:col>
      <xdr:colOff>0</xdr:colOff>
      <xdr:row>44</xdr:row>
      <xdr:rowOff>57150</xdr:rowOff>
    </xdr:to>
    <xdr:graphicFrame>
      <xdr:nvGraphicFramePr>
        <xdr:cNvPr id="5" name="Chart 5"/>
        <xdr:cNvGraphicFramePr/>
      </xdr:nvGraphicFramePr>
      <xdr:xfrm>
        <a:off x="19050" y="4800600"/>
        <a:ext cx="555307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45</xdr:row>
      <xdr:rowOff>9525</xdr:rowOff>
    </xdr:from>
    <xdr:to>
      <xdr:col>7</xdr:col>
      <xdr:colOff>9525</xdr:colOff>
      <xdr:row>61</xdr:row>
      <xdr:rowOff>66675</xdr:rowOff>
    </xdr:to>
    <xdr:graphicFrame>
      <xdr:nvGraphicFramePr>
        <xdr:cNvPr id="6" name="Chart 6"/>
        <xdr:cNvGraphicFramePr/>
      </xdr:nvGraphicFramePr>
      <xdr:xfrm>
        <a:off x="19050" y="7724775"/>
        <a:ext cx="5562600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36">
      <selection activeCell="I52" sqref="I52"/>
    </sheetView>
  </sheetViews>
  <sheetFormatPr defaultColWidth="9.00390625" defaultRowHeight="13.5"/>
  <cols>
    <col min="1" max="1" width="19.125" style="0" bestFit="1" customWidth="1"/>
    <col min="9" max="9" width="19.125" style="0" bestFit="1" customWidth="1"/>
  </cols>
  <sheetData>
    <row r="1" spans="1:15" ht="13.5">
      <c r="A1" s="5" t="s">
        <v>15</v>
      </c>
      <c r="B1" s="6">
        <v>2010</v>
      </c>
      <c r="C1" s="6">
        <v>2011</v>
      </c>
      <c r="D1" s="6">
        <v>2012</v>
      </c>
      <c r="E1" s="6">
        <v>2013</v>
      </c>
      <c r="F1" s="6">
        <v>2014</v>
      </c>
      <c r="G1" s="6">
        <v>2015</v>
      </c>
      <c r="I1" s="5" t="s">
        <v>15</v>
      </c>
      <c r="J1" s="6">
        <v>2010</v>
      </c>
      <c r="K1" s="6">
        <v>2011</v>
      </c>
      <c r="L1" s="6">
        <v>2012</v>
      </c>
      <c r="M1" s="6">
        <v>2013</v>
      </c>
      <c r="N1" s="6">
        <v>2014</v>
      </c>
      <c r="O1" s="6">
        <v>2015</v>
      </c>
    </row>
    <row r="2" spans="1:15" ht="13.5">
      <c r="A2" s="1" t="s">
        <v>5</v>
      </c>
      <c r="B2" s="4">
        <v>0.8930525164113785</v>
      </c>
      <c r="C2" s="4">
        <v>0.8746892093485827</v>
      </c>
      <c r="D2" s="4">
        <v>0.8555207145572026</v>
      </c>
      <c r="E2" s="4">
        <v>0.8848704038577456</v>
      </c>
      <c r="F2" s="4">
        <v>0.8823027718550107</v>
      </c>
      <c r="G2" s="4">
        <v>0.9017619597409768</v>
      </c>
      <c r="I2" s="1" t="s">
        <v>29</v>
      </c>
      <c r="J2" s="4">
        <v>0.8930525164113785</v>
      </c>
      <c r="K2" s="4">
        <v>0.8746892093485827</v>
      </c>
      <c r="L2" s="4">
        <v>0.8555207145572026</v>
      </c>
      <c r="M2" s="4">
        <v>0.8848704038577456</v>
      </c>
      <c r="N2" s="4">
        <v>0.8823027718550107</v>
      </c>
      <c r="O2" s="4">
        <v>0.9017619597409768</v>
      </c>
    </row>
    <row r="3" spans="1:15" ht="13.5">
      <c r="A3" s="1" t="s">
        <v>6</v>
      </c>
      <c r="B3" s="4">
        <v>0.9555000219211714</v>
      </c>
      <c r="C3" s="4">
        <v>0.9501869364416099</v>
      </c>
      <c r="D3" s="4">
        <v>0.9438438704532365</v>
      </c>
      <c r="E3" s="4">
        <v>0.9569790538100397</v>
      </c>
      <c r="F3" s="4">
        <v>0.9572301425661914</v>
      </c>
      <c r="G3" s="4">
        <v>0.9597004765146359</v>
      </c>
      <c r="I3" s="1" t="s">
        <v>30</v>
      </c>
      <c r="J3" s="4">
        <v>0.9551311030741411</v>
      </c>
      <c r="K3" s="4">
        <v>0.9567182791229346</v>
      </c>
      <c r="L3" s="4">
        <v>0.945283200307722</v>
      </c>
      <c r="M3" s="4">
        <v>0.9635074948517791</v>
      </c>
      <c r="N3" s="4">
        <v>0.9651174073355328</v>
      </c>
      <c r="O3" s="4">
        <v>0.9684305472038485</v>
      </c>
    </row>
    <row r="4" spans="1:7" ht="13.5">
      <c r="A4" s="1" t="s">
        <v>7</v>
      </c>
      <c r="B4" s="4">
        <v>0.9551311030741411</v>
      </c>
      <c r="C4" s="4">
        <v>0.9567182791229346</v>
      </c>
      <c r="D4" s="4">
        <v>0.945283200307722</v>
      </c>
      <c r="E4" s="4">
        <v>0.9635074948517791</v>
      </c>
      <c r="F4" s="4">
        <v>0.9651174073355328</v>
      </c>
      <c r="G4" s="4">
        <v>0.9684305472038485</v>
      </c>
    </row>
    <row r="19" spans="1:15" ht="13.5">
      <c r="A19" s="11" t="s">
        <v>27</v>
      </c>
      <c r="B19" s="6">
        <v>2010</v>
      </c>
      <c r="C19" s="6">
        <v>2011</v>
      </c>
      <c r="D19" s="6">
        <v>2012</v>
      </c>
      <c r="E19" s="6">
        <v>2013</v>
      </c>
      <c r="F19" s="6">
        <v>2014</v>
      </c>
      <c r="G19" s="6">
        <v>2015</v>
      </c>
      <c r="I19" s="11" t="s">
        <v>27</v>
      </c>
      <c r="J19" s="6">
        <v>2010</v>
      </c>
      <c r="K19" s="6">
        <v>2011</v>
      </c>
      <c r="L19" s="6">
        <v>2012</v>
      </c>
      <c r="M19" s="6">
        <v>2013</v>
      </c>
      <c r="N19" s="6">
        <v>2014</v>
      </c>
      <c r="O19" s="6">
        <v>2015</v>
      </c>
    </row>
    <row r="20" spans="1:15" ht="13.5">
      <c r="A20" s="1" t="s">
        <v>8</v>
      </c>
      <c r="B20" s="4">
        <v>0.9738775510204082</v>
      </c>
      <c r="C20" s="4">
        <v>0.9793956043956044</v>
      </c>
      <c r="D20" s="4">
        <v>0.9695885509838998</v>
      </c>
      <c r="E20" s="4">
        <v>0.9818780889621087</v>
      </c>
      <c r="F20" s="4">
        <v>0.9834313201496526</v>
      </c>
      <c r="G20" s="4">
        <v>0.9792370835345244</v>
      </c>
      <c r="I20" s="1" t="s">
        <v>8</v>
      </c>
      <c r="J20" s="4">
        <v>0.8318367346938775</v>
      </c>
      <c r="K20" s="4">
        <v>0.8646978021978022</v>
      </c>
      <c r="L20" s="4">
        <v>0.86463923673226</v>
      </c>
      <c r="M20" s="4">
        <v>0.870950027457441</v>
      </c>
      <c r="N20" s="4">
        <v>0.9192944949225014</v>
      </c>
      <c r="O20" s="4">
        <v>0.8884596813133752</v>
      </c>
    </row>
    <row r="21" spans="1:15" ht="13.5">
      <c r="A21" s="1" t="s">
        <v>9</v>
      </c>
      <c r="B21" s="4">
        <v>0.962596525096525</v>
      </c>
      <c r="C21" s="4">
        <v>0.957680250783699</v>
      </c>
      <c r="D21" s="4">
        <v>0.9478897502153316</v>
      </c>
      <c r="E21" s="4">
        <v>0.9585846401286691</v>
      </c>
      <c r="F21" s="4">
        <v>0.9650231774125579</v>
      </c>
      <c r="G21" s="4">
        <v>0.9626244160065001</v>
      </c>
      <c r="I21" s="1" t="s">
        <v>9</v>
      </c>
      <c r="J21" s="4">
        <v>0.8260135135135135</v>
      </c>
      <c r="K21" s="4">
        <v>0.8685624720107479</v>
      </c>
      <c r="L21" s="4">
        <v>0.8413006029285099</v>
      </c>
      <c r="M21" s="4">
        <v>0.8831926015279453</v>
      </c>
      <c r="N21" s="4">
        <v>0.8752633796881585</v>
      </c>
      <c r="O21" s="4">
        <v>0.8972171440178753</v>
      </c>
    </row>
    <row r="22" spans="1:15" ht="13.5">
      <c r="A22" s="1" t="s">
        <v>10</v>
      </c>
      <c r="B22" s="4">
        <v>0.9182259182259183</v>
      </c>
      <c r="C22" s="4">
        <v>0.9268921095008051</v>
      </c>
      <c r="D22" s="4">
        <v>0.9108695652173913</v>
      </c>
      <c r="E22" s="4">
        <v>0.9482704892489873</v>
      </c>
      <c r="F22" s="4">
        <v>0.9446808510638298</v>
      </c>
      <c r="G22" s="4">
        <v>0.9691202872531418</v>
      </c>
      <c r="I22" s="1" t="s">
        <v>10</v>
      </c>
      <c r="J22" s="4">
        <v>0.7300762300762301</v>
      </c>
      <c r="K22" s="4">
        <v>0.8151368760064412</v>
      </c>
      <c r="L22" s="4">
        <v>0.7853260869565217</v>
      </c>
      <c r="M22" s="4">
        <v>0.8787784356497351</v>
      </c>
      <c r="N22" s="4">
        <v>0.8484451718494271</v>
      </c>
      <c r="O22" s="4">
        <v>0.8721723518850988</v>
      </c>
    </row>
    <row r="23" spans="1:15" ht="13.5">
      <c r="A23" s="1" t="s">
        <v>20</v>
      </c>
      <c r="B23" s="4">
        <v>0.9778147531891292</v>
      </c>
      <c r="C23" s="4">
        <v>0.9805825242718447</v>
      </c>
      <c r="D23" s="4">
        <v>0.9662082514734774</v>
      </c>
      <c r="E23" s="4">
        <v>0.9868618618618619</v>
      </c>
      <c r="F23" s="4">
        <v>0.9903809157368219</v>
      </c>
      <c r="G23" s="4">
        <v>0.9864476386036961</v>
      </c>
      <c r="I23" s="1" t="s">
        <v>20</v>
      </c>
      <c r="J23" s="4">
        <v>0.8136439267886856</v>
      </c>
      <c r="K23" s="4">
        <v>0.8636363636363636</v>
      </c>
      <c r="L23" s="4">
        <v>0.8715127701375246</v>
      </c>
      <c r="M23" s="4">
        <v>0.9035285285285285</v>
      </c>
      <c r="N23" s="4">
        <v>0.8938053097345132</v>
      </c>
      <c r="O23" s="4">
        <v>0.8895277207392197</v>
      </c>
    </row>
    <row r="24" spans="1:15" ht="13.5">
      <c r="A24" s="1" t="s">
        <v>11</v>
      </c>
      <c r="B24" s="4">
        <v>0.9212121212121213</v>
      </c>
      <c r="C24" s="4">
        <v>0.9411764705882353</v>
      </c>
      <c r="D24" s="4">
        <v>0.9375866851595007</v>
      </c>
      <c r="E24" s="4">
        <v>0.9511077158135982</v>
      </c>
      <c r="F24" s="4">
        <v>0.9427899686520376</v>
      </c>
      <c r="G24" s="4">
        <v>0.9732142857142857</v>
      </c>
      <c r="I24" s="1" t="s">
        <v>11</v>
      </c>
      <c r="J24" s="4">
        <v>0.7642424242424243</v>
      </c>
      <c r="K24" s="4">
        <v>0.8145328719723184</v>
      </c>
      <c r="L24" s="4">
        <v>0.8196948682385575</v>
      </c>
      <c r="M24" s="4">
        <v>0.8495034377387318</v>
      </c>
      <c r="N24" s="4">
        <v>0.8369905956112853</v>
      </c>
      <c r="O24" s="4">
        <v>0.8203125</v>
      </c>
    </row>
    <row r="25" spans="1:15" ht="13.5">
      <c r="A25" s="1" t="s">
        <v>12</v>
      </c>
      <c r="B25" s="4">
        <v>0.9664328657314629</v>
      </c>
      <c r="C25" s="4">
        <v>0.9603382013835511</v>
      </c>
      <c r="D25" s="4">
        <v>0.9499265785609398</v>
      </c>
      <c r="E25" s="4">
        <v>0.962630359212051</v>
      </c>
      <c r="F25" s="4">
        <v>0.9639065817409767</v>
      </c>
      <c r="G25" s="4">
        <v>0.9620216184633362</v>
      </c>
      <c r="I25" s="1" t="s">
        <v>12</v>
      </c>
      <c r="J25" s="4">
        <v>0.8006012024048096</v>
      </c>
      <c r="K25" s="4">
        <v>0.8717909300538048</v>
      </c>
      <c r="L25" s="4">
        <v>0.8591776798825257</v>
      </c>
      <c r="M25" s="4">
        <v>0.8709443800695249</v>
      </c>
      <c r="N25" s="4">
        <v>0.8761500353857041</v>
      </c>
      <c r="O25" s="4">
        <v>0.8870873502775344</v>
      </c>
    </row>
    <row r="44" ht="13.5">
      <c r="A44" s="1" t="s">
        <v>28</v>
      </c>
    </row>
    <row r="46" spans="1:7" ht="13.5">
      <c r="A46" s="5" t="s">
        <v>37</v>
      </c>
      <c r="B46" s="6">
        <v>2010</v>
      </c>
      <c r="C46" s="6">
        <v>2011</v>
      </c>
      <c r="D46" s="6">
        <v>2012</v>
      </c>
      <c r="E46" s="6">
        <v>2013</v>
      </c>
      <c r="F46" s="6">
        <v>2014</v>
      </c>
      <c r="G46" s="6">
        <v>2015</v>
      </c>
    </row>
    <row r="47" spans="1:7" ht="13.5">
      <c r="A47" s="1" t="s">
        <v>42</v>
      </c>
      <c r="B47" s="4">
        <v>0.8254893794252395</v>
      </c>
      <c r="C47" s="4">
        <v>0.8155367774150183</v>
      </c>
      <c r="D47" s="4">
        <v>0.7749668372181163</v>
      </c>
      <c r="E47" s="4">
        <v>0.866686257224018</v>
      </c>
      <c r="F47" s="4">
        <v>0.7967597881399938</v>
      </c>
      <c r="G47" s="4">
        <v>0.8387376118541325</v>
      </c>
    </row>
    <row r="48" spans="1:7" ht="13.5">
      <c r="A48" s="1" t="s">
        <v>43</v>
      </c>
      <c r="B48" s="4">
        <v>0.9118857937229321</v>
      </c>
      <c r="C48" s="4">
        <v>0.9055879643844028</v>
      </c>
      <c r="D48" s="4">
        <v>0.899252795747455</v>
      </c>
      <c r="E48" s="4">
        <v>0.9139310201537503</v>
      </c>
      <c r="F48" s="4">
        <v>0.9110896228815716</v>
      </c>
      <c r="G48" s="4">
        <v>0.9149335245765985</v>
      </c>
    </row>
    <row r="49" spans="1:7" ht="13.5">
      <c r="A49" s="1" t="s">
        <v>44</v>
      </c>
      <c r="B49" s="4">
        <v>0.9125456146973701</v>
      </c>
      <c r="C49" s="4">
        <v>0.9198486412108703</v>
      </c>
      <c r="D49" s="4">
        <v>0.9066910893222713</v>
      </c>
      <c r="E49" s="4">
        <v>0.9257950530035336</v>
      </c>
      <c r="F49" s="4">
        <v>0.9263782673210821</v>
      </c>
      <c r="G49" s="4">
        <v>0.9320192064695476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27.00390625" style="0" customWidth="1"/>
    <col min="2" max="2" width="10.875" style="0" bestFit="1" customWidth="1"/>
  </cols>
  <sheetData>
    <row r="1" ht="13.5">
      <c r="A1" s="1" t="s">
        <v>35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f>+(I4+J4)/L4</f>
        <v>0.9416636714537981</v>
      </c>
      <c r="C4" s="4">
        <f aca="true" t="shared" si="0" ref="C4:F7">+H4/$L4</f>
        <v>0.039927489803253585</v>
      </c>
      <c r="D4" s="4">
        <f t="shared" si="0"/>
        <v>0.2759763091684768</v>
      </c>
      <c r="E4" s="4">
        <f t="shared" si="0"/>
        <v>0.6656873622853213</v>
      </c>
      <c r="F4" s="4">
        <f t="shared" si="0"/>
        <v>0.018408838742948228</v>
      </c>
      <c r="G4" s="8"/>
      <c r="H4" s="3">
        <v>2555</v>
      </c>
      <c r="I4" s="3">
        <v>17660</v>
      </c>
      <c r="J4" s="3">
        <v>42598</v>
      </c>
      <c r="K4" s="3">
        <v>1178</v>
      </c>
      <c r="L4" s="3">
        <v>63991</v>
      </c>
    </row>
    <row r="5" spans="1:15" ht="13.5">
      <c r="A5" s="1" t="s">
        <v>5</v>
      </c>
      <c r="B5" s="4">
        <f>+(I5+J5)/L5</f>
        <v>0.9017619597409768</v>
      </c>
      <c r="C5" s="4">
        <f t="shared" si="0"/>
        <v>0.05853119823302043</v>
      </c>
      <c r="D5" s="4">
        <f t="shared" si="0"/>
        <v>0</v>
      </c>
      <c r="E5" s="4">
        <f t="shared" si="0"/>
        <v>0.9017619597409768</v>
      </c>
      <c r="F5" s="4">
        <f t="shared" si="0"/>
        <v>0.03970684202600271</v>
      </c>
      <c r="G5" s="8"/>
      <c r="H5" s="3">
        <v>1166</v>
      </c>
      <c r="I5" s="3">
        <v>0</v>
      </c>
      <c r="J5" s="3">
        <v>17964</v>
      </c>
      <c r="K5" s="3">
        <v>791</v>
      </c>
      <c r="L5" s="3">
        <v>19921</v>
      </c>
      <c r="M5" s="3"/>
      <c r="N5" s="3"/>
      <c r="O5" s="3"/>
    </row>
    <row r="6" spans="1:12" ht="13.5">
      <c r="A6" s="1" t="s">
        <v>6</v>
      </c>
      <c r="B6" s="4">
        <f>+(I6+J6)/L6</f>
        <v>0.9597004765146359</v>
      </c>
      <c r="C6" s="4">
        <f t="shared" si="0"/>
        <v>0.03151803948264125</v>
      </c>
      <c r="D6" s="4">
        <f t="shared" si="0"/>
        <v>0.4007261175402768</v>
      </c>
      <c r="E6" s="4">
        <f t="shared" si="0"/>
        <v>0.558974358974359</v>
      </c>
      <c r="F6" s="4">
        <f t="shared" si="0"/>
        <v>0.00878148400272294</v>
      </c>
      <c r="G6" s="8"/>
      <c r="H6" s="3">
        <v>1389</v>
      </c>
      <c r="I6" s="3">
        <v>17660</v>
      </c>
      <c r="J6" s="3">
        <v>24634</v>
      </c>
      <c r="K6" s="3">
        <v>387</v>
      </c>
      <c r="L6" s="3">
        <v>44070</v>
      </c>
    </row>
    <row r="7" spans="1:12" ht="13.5">
      <c r="A7" s="1" t="s">
        <v>7</v>
      </c>
      <c r="B7" s="4">
        <f>+(I7+J7)/L7</f>
        <v>0.9684305472038485</v>
      </c>
      <c r="C7" s="4">
        <f t="shared" si="0"/>
        <v>0.026758869512928444</v>
      </c>
      <c r="D7" s="4">
        <f t="shared" si="0"/>
        <v>0.8849468831429144</v>
      </c>
      <c r="E7" s="4">
        <f t="shared" si="0"/>
        <v>0.08348366406093405</v>
      </c>
      <c r="F7" s="4">
        <f t="shared" si="0"/>
        <v>0.004810583283223091</v>
      </c>
      <c r="G7" s="8"/>
      <c r="H7" s="3">
        <v>534</v>
      </c>
      <c r="I7" s="3">
        <v>17660</v>
      </c>
      <c r="J7" s="3">
        <v>1666</v>
      </c>
      <c r="K7" s="3">
        <v>96</v>
      </c>
      <c r="L7" s="3">
        <v>19956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f aca="true" t="shared" si="1" ref="B10:B15">+(I10+J10)/L10</f>
        <v>0.9792370835345244</v>
      </c>
      <c r="C10" s="4">
        <f aca="true" t="shared" si="2" ref="C10:C15">+H10/$L10</f>
        <v>0.01834862385321101</v>
      </c>
      <c r="D10" s="4">
        <f aca="true" t="shared" si="3" ref="D10:D15">+I10/$L10</f>
        <v>0.8884596813133752</v>
      </c>
      <c r="E10" s="4">
        <f aca="true" t="shared" si="4" ref="E10:E15">+J10/$L10</f>
        <v>0.0907774022211492</v>
      </c>
      <c r="F10" s="4">
        <f aca="true" t="shared" si="5" ref="F10:F15">+K10/$L10</f>
        <v>0.0024142926122646064</v>
      </c>
      <c r="G10" s="8"/>
      <c r="H10" s="3">
        <v>38</v>
      </c>
      <c r="I10" s="3">
        <v>1840</v>
      </c>
      <c r="J10" s="3">
        <v>188</v>
      </c>
      <c r="K10" s="3">
        <v>5</v>
      </c>
      <c r="L10" s="3">
        <v>2071</v>
      </c>
    </row>
    <row r="11" spans="1:12" ht="13.5">
      <c r="A11" s="1" t="s">
        <v>9</v>
      </c>
      <c r="B11" s="4">
        <f t="shared" si="1"/>
        <v>0.9626244160065001</v>
      </c>
      <c r="C11" s="4">
        <f t="shared" si="2"/>
        <v>0.03270363599431241</v>
      </c>
      <c r="D11" s="4">
        <f t="shared" si="3"/>
        <v>0.8972171440178753</v>
      </c>
      <c r="E11" s="4">
        <f t="shared" si="4"/>
        <v>0.06540727198862482</v>
      </c>
      <c r="F11" s="4">
        <f t="shared" si="5"/>
        <v>0.004671947999187487</v>
      </c>
      <c r="G11" s="8"/>
      <c r="H11" s="3">
        <v>161</v>
      </c>
      <c r="I11" s="3">
        <v>4417</v>
      </c>
      <c r="J11" s="3">
        <v>322</v>
      </c>
      <c r="K11" s="3">
        <v>23</v>
      </c>
      <c r="L11" s="3">
        <v>4923</v>
      </c>
    </row>
    <row r="12" spans="1:12" ht="13.5">
      <c r="A12" s="1" t="s">
        <v>10</v>
      </c>
      <c r="B12" s="4">
        <f t="shared" si="1"/>
        <v>0.9691202872531418</v>
      </c>
      <c r="C12" s="4">
        <f t="shared" si="2"/>
        <v>0.027289048473967684</v>
      </c>
      <c r="D12" s="4">
        <f t="shared" si="3"/>
        <v>0.8721723518850988</v>
      </c>
      <c r="E12" s="4">
        <f t="shared" si="4"/>
        <v>0.09694793536804308</v>
      </c>
      <c r="F12" s="4">
        <f t="shared" si="5"/>
        <v>0.003590664272890485</v>
      </c>
      <c r="G12" s="8"/>
      <c r="H12" s="3">
        <v>76</v>
      </c>
      <c r="I12" s="3">
        <v>2429</v>
      </c>
      <c r="J12" s="3">
        <v>270</v>
      </c>
      <c r="K12" s="3">
        <v>10</v>
      </c>
      <c r="L12" s="3">
        <v>2785</v>
      </c>
    </row>
    <row r="13" spans="1:12" ht="13.5">
      <c r="A13" s="1" t="s">
        <v>20</v>
      </c>
      <c r="B13" s="4">
        <f t="shared" si="1"/>
        <v>0.9864476386036961</v>
      </c>
      <c r="C13" s="4">
        <f t="shared" si="2"/>
        <v>0.012320328542094456</v>
      </c>
      <c r="D13" s="4">
        <f t="shared" si="3"/>
        <v>0.8895277207392197</v>
      </c>
      <c r="E13" s="4">
        <f t="shared" si="4"/>
        <v>0.09691991786447639</v>
      </c>
      <c r="F13" s="4">
        <f t="shared" si="5"/>
        <v>0.0012320328542094457</v>
      </c>
      <c r="G13" s="8"/>
      <c r="H13" s="3">
        <v>30</v>
      </c>
      <c r="I13" s="3">
        <v>2166</v>
      </c>
      <c r="J13" s="3">
        <v>236</v>
      </c>
      <c r="K13" s="3">
        <v>3</v>
      </c>
      <c r="L13" s="3">
        <v>2435</v>
      </c>
    </row>
    <row r="14" spans="1:12" ht="13.5">
      <c r="A14" s="1" t="s">
        <v>11</v>
      </c>
      <c r="B14" s="4">
        <f t="shared" si="1"/>
        <v>0.9732142857142857</v>
      </c>
      <c r="C14" s="4">
        <f t="shared" si="2"/>
        <v>0.022321428571428572</v>
      </c>
      <c r="D14" s="4">
        <f t="shared" si="3"/>
        <v>0.8203125</v>
      </c>
      <c r="E14" s="4">
        <f t="shared" si="4"/>
        <v>0.15290178571428573</v>
      </c>
      <c r="F14" s="4">
        <f t="shared" si="5"/>
        <v>0.004464285714285714</v>
      </c>
      <c r="G14" s="8"/>
      <c r="H14" s="3">
        <v>20</v>
      </c>
      <c r="I14" s="3">
        <v>735</v>
      </c>
      <c r="J14" s="3">
        <v>137</v>
      </c>
      <c r="K14" s="3">
        <v>4</v>
      </c>
      <c r="L14" s="3">
        <v>896</v>
      </c>
    </row>
    <row r="15" spans="1:12" ht="13.5">
      <c r="A15" s="1" t="s">
        <v>12</v>
      </c>
      <c r="B15" s="4">
        <f t="shared" si="1"/>
        <v>0.9620216184633362</v>
      </c>
      <c r="C15" s="4">
        <f t="shared" si="2"/>
        <v>0.030528775927548935</v>
      </c>
      <c r="D15" s="4">
        <f t="shared" si="3"/>
        <v>0.8870873502775344</v>
      </c>
      <c r="E15" s="4">
        <f t="shared" si="4"/>
        <v>0.07493426818580193</v>
      </c>
      <c r="F15" s="4">
        <f t="shared" si="5"/>
        <v>0.007449605609114811</v>
      </c>
      <c r="G15" s="8"/>
      <c r="H15" s="3">
        <v>209</v>
      </c>
      <c r="I15" s="3">
        <v>6073</v>
      </c>
      <c r="J15" s="3">
        <v>513</v>
      </c>
      <c r="K15" s="3">
        <v>51</v>
      </c>
      <c r="L15" s="3">
        <v>6846</v>
      </c>
    </row>
    <row r="16" spans="8:12" ht="13.5">
      <c r="H16" s="2"/>
      <c r="I16" s="2"/>
      <c r="J16" s="2"/>
      <c r="K16" s="2"/>
      <c r="L16" s="3">
        <f>SUM(L10:L15)</f>
        <v>19956</v>
      </c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36</v>
      </c>
      <c r="B23" s="6"/>
    </row>
    <row r="24" spans="1:2" ht="13.5">
      <c r="A24" s="1" t="s">
        <v>31</v>
      </c>
      <c r="B24" s="4">
        <v>0.8387376118541325</v>
      </c>
    </row>
    <row r="25" spans="1:2" ht="13.5">
      <c r="A25" s="1" t="s">
        <v>32</v>
      </c>
      <c r="B25" s="4">
        <v>0.9149335245765985</v>
      </c>
    </row>
    <row r="26" spans="1:2" ht="13.5">
      <c r="A26" s="1" t="s">
        <v>33</v>
      </c>
      <c r="B26" s="4">
        <v>0.9320192064695476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3" sqref="A23:B26"/>
    </sheetView>
  </sheetViews>
  <sheetFormatPr defaultColWidth="9.00390625" defaultRowHeight="13.5"/>
  <cols>
    <col min="1" max="1" width="27.00390625" style="0" customWidth="1"/>
    <col min="2" max="2" width="10.875" style="0" bestFit="1" customWidth="1"/>
  </cols>
  <sheetData>
    <row r="1" ht="13.5">
      <c r="A1" s="1" t="s">
        <v>26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0.9352436964274542</v>
      </c>
      <c r="C4" s="4">
        <v>0.046267909654007386</v>
      </c>
      <c r="D4" s="4">
        <v>0.2822843020709504</v>
      </c>
      <c r="E4" s="4">
        <v>0.6529593943565037</v>
      </c>
      <c r="F4" s="4">
        <v>0.018488393918538445</v>
      </c>
      <c r="G4" s="8"/>
      <c r="H4" s="3">
        <v>2958</v>
      </c>
      <c r="I4" s="3">
        <v>18047</v>
      </c>
      <c r="J4" s="3">
        <v>41745</v>
      </c>
      <c r="K4" s="3">
        <v>1182</v>
      </c>
      <c r="L4" s="3">
        <f>SUM(H4:K4)</f>
        <v>63932</v>
      </c>
    </row>
    <row r="5" spans="1:14" ht="13.5">
      <c r="A5" s="1" t="s">
        <v>5</v>
      </c>
      <c r="B5" s="4">
        <v>0.8823027718550107</v>
      </c>
      <c r="C5" s="4">
        <v>0.07691897654584222</v>
      </c>
      <c r="D5" s="4">
        <v>0</v>
      </c>
      <c r="E5" s="4">
        <v>0.8823027718550107</v>
      </c>
      <c r="F5" s="4">
        <v>0.04077825159914712</v>
      </c>
      <c r="G5" s="8"/>
      <c r="H5" s="3">
        <v>1443</v>
      </c>
      <c r="I5" s="3">
        <v>0</v>
      </c>
      <c r="J5" s="3">
        <v>16552</v>
      </c>
      <c r="K5" s="3">
        <v>765</v>
      </c>
      <c r="L5" s="3">
        <v>18760</v>
      </c>
      <c r="M5" s="3"/>
      <c r="N5" s="3"/>
    </row>
    <row r="6" spans="1:12" ht="13.5">
      <c r="A6" s="1" t="s">
        <v>6</v>
      </c>
      <c r="B6" s="4">
        <v>0.9572301425661914</v>
      </c>
      <c r="C6" s="4">
        <v>0.03353847516160453</v>
      </c>
      <c r="D6" s="4">
        <v>0.39951740015939075</v>
      </c>
      <c r="E6" s="4">
        <v>0.5577127424068007</v>
      </c>
      <c r="F6" s="4">
        <v>0.00923138227220402</v>
      </c>
      <c r="G6" s="8"/>
      <c r="H6" s="3">
        <v>1515</v>
      </c>
      <c r="I6" s="3">
        <v>18047</v>
      </c>
      <c r="J6" s="3">
        <v>25193</v>
      </c>
      <c r="K6" s="3">
        <v>417</v>
      </c>
      <c r="L6" s="3">
        <v>45172</v>
      </c>
    </row>
    <row r="7" spans="1:12" ht="13.5">
      <c r="A7" s="1" t="s">
        <v>7</v>
      </c>
      <c r="B7" s="4">
        <v>0.9651174073355328</v>
      </c>
      <c r="C7" s="4">
        <v>0.027556763050650107</v>
      </c>
      <c r="D7" s="4">
        <v>0.8755579274209199</v>
      </c>
      <c r="E7" s="4">
        <v>0.08955947991461284</v>
      </c>
      <c r="F7" s="4">
        <v>0.007325829613817194</v>
      </c>
      <c r="G7" s="8"/>
      <c r="H7" s="3">
        <v>568</v>
      </c>
      <c r="I7" s="3">
        <v>18047</v>
      </c>
      <c r="J7" s="3">
        <v>1846</v>
      </c>
      <c r="K7" s="3">
        <v>151</v>
      </c>
      <c r="L7" s="3">
        <v>20612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0.9834313201496526</v>
      </c>
      <c r="C10" s="4">
        <v>0.012827365045430252</v>
      </c>
      <c r="D10" s="4">
        <v>0.9192944949225014</v>
      </c>
      <c r="E10" s="4">
        <v>0.06413682522715125</v>
      </c>
      <c r="F10" s="4">
        <v>0.0037413148049171567</v>
      </c>
      <c r="G10" s="8"/>
      <c r="H10" s="3">
        <v>24</v>
      </c>
      <c r="I10" s="3">
        <v>1720</v>
      </c>
      <c r="J10" s="3">
        <v>120</v>
      </c>
      <c r="K10" s="3">
        <v>7</v>
      </c>
      <c r="L10" s="3">
        <v>1871</v>
      </c>
    </row>
    <row r="11" spans="1:12" ht="13.5">
      <c r="A11" s="1" t="s">
        <v>9</v>
      </c>
      <c r="B11" s="4">
        <v>0.9650231774125579</v>
      </c>
      <c r="C11" s="4">
        <v>0.02760219131900548</v>
      </c>
      <c r="D11" s="4">
        <v>0.8752633796881585</v>
      </c>
      <c r="E11" s="4">
        <v>0.0897597977243995</v>
      </c>
      <c r="F11" s="4">
        <v>0.007374631268436578</v>
      </c>
      <c r="G11" s="8"/>
      <c r="H11" s="3">
        <v>131</v>
      </c>
      <c r="I11" s="3">
        <v>4154</v>
      </c>
      <c r="J11" s="3">
        <v>426</v>
      </c>
      <c r="K11" s="3">
        <v>35</v>
      </c>
      <c r="L11" s="3">
        <v>4746</v>
      </c>
    </row>
    <row r="12" spans="1:12" ht="13.5">
      <c r="A12" s="1" t="s">
        <v>10</v>
      </c>
      <c r="B12" s="4">
        <v>0.9446808510638298</v>
      </c>
      <c r="C12" s="4">
        <v>0.04451718494271686</v>
      </c>
      <c r="D12" s="4">
        <v>0.8484451718494271</v>
      </c>
      <c r="E12" s="4">
        <v>0.09623567921440263</v>
      </c>
      <c r="F12" s="4">
        <v>0.010801963993453356</v>
      </c>
      <c r="G12" s="8"/>
      <c r="H12" s="3">
        <v>136</v>
      </c>
      <c r="I12" s="3">
        <v>2592</v>
      </c>
      <c r="J12" s="3">
        <v>294</v>
      </c>
      <c r="K12" s="3">
        <v>33</v>
      </c>
      <c r="L12" s="3">
        <v>3055</v>
      </c>
    </row>
    <row r="13" spans="1:12" ht="13.5">
      <c r="A13" s="1" t="s">
        <v>20</v>
      </c>
      <c r="B13" s="4">
        <v>0.9903809157368219</v>
      </c>
      <c r="C13" s="4">
        <v>0.008464794151596768</v>
      </c>
      <c r="D13" s="4">
        <v>0.8938053097345132</v>
      </c>
      <c r="E13" s="4">
        <v>0.09657560600230858</v>
      </c>
      <c r="F13" s="4">
        <v>0.0011542901115813775</v>
      </c>
      <c r="G13" s="8"/>
      <c r="H13" s="3">
        <v>22</v>
      </c>
      <c r="I13" s="3">
        <v>2323</v>
      </c>
      <c r="J13" s="3">
        <v>251</v>
      </c>
      <c r="K13" s="3">
        <v>3</v>
      </c>
      <c r="L13" s="3">
        <v>2599</v>
      </c>
    </row>
    <row r="14" spans="1:12" ht="13.5">
      <c r="A14" s="1" t="s">
        <v>11</v>
      </c>
      <c r="B14" s="4">
        <v>0.9427899686520376</v>
      </c>
      <c r="C14" s="4">
        <v>0.04075235109717868</v>
      </c>
      <c r="D14" s="4">
        <v>0.8369905956112853</v>
      </c>
      <c r="E14" s="4">
        <v>0.10579937304075235</v>
      </c>
      <c r="F14" s="4">
        <v>0.016457680250783698</v>
      </c>
      <c r="G14" s="8"/>
      <c r="H14" s="3">
        <v>52</v>
      </c>
      <c r="I14" s="3">
        <v>1068</v>
      </c>
      <c r="J14" s="3">
        <v>135</v>
      </c>
      <c r="K14" s="3">
        <v>21</v>
      </c>
      <c r="L14" s="3">
        <v>1276</v>
      </c>
    </row>
    <row r="15" spans="1:12" ht="13.5">
      <c r="A15" s="1" t="s">
        <v>12</v>
      </c>
      <c r="B15" s="4">
        <v>0.9639065817409767</v>
      </c>
      <c r="C15" s="4">
        <v>0.028733191790516633</v>
      </c>
      <c r="D15" s="4">
        <v>0.8761500353857041</v>
      </c>
      <c r="E15" s="4">
        <v>0.08775654635527247</v>
      </c>
      <c r="F15" s="4">
        <v>0.007360226468506723</v>
      </c>
      <c r="G15" s="8"/>
      <c r="H15" s="3">
        <v>203</v>
      </c>
      <c r="I15" s="3">
        <v>6190</v>
      </c>
      <c r="J15" s="3">
        <v>620</v>
      </c>
      <c r="K15" s="3">
        <v>52</v>
      </c>
      <c r="L15" s="3">
        <v>7065</v>
      </c>
    </row>
    <row r="16" spans="8:12" ht="13.5">
      <c r="H16" s="2"/>
      <c r="I16" s="2"/>
      <c r="J16" s="2"/>
      <c r="K16" s="2"/>
      <c r="L16" s="3">
        <f>SUM(L10:L15)</f>
        <v>20612</v>
      </c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34</v>
      </c>
      <c r="B23" s="6"/>
    </row>
    <row r="24" spans="1:2" ht="13.5">
      <c r="A24" s="1" t="s">
        <v>31</v>
      </c>
      <c r="B24" s="4">
        <v>0.7967597881399938</v>
      </c>
    </row>
    <row r="25" spans="1:2" ht="13.5">
      <c r="A25" s="1" t="s">
        <v>32</v>
      </c>
      <c r="B25" s="4">
        <v>0.9110896228815716</v>
      </c>
    </row>
    <row r="26" spans="1:2" ht="13.5">
      <c r="A26" s="1" t="s">
        <v>33</v>
      </c>
      <c r="B26" s="4">
        <v>0.9263782673210821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27.00390625" style="0" customWidth="1"/>
    <col min="2" max="2" width="10.875" style="0" bestFit="1" customWidth="1"/>
  </cols>
  <sheetData>
    <row r="1" ht="13.5">
      <c r="A1" s="1" t="s">
        <v>25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0.9346228119354638</v>
      </c>
      <c r="C4" s="4">
        <v>0.045318632031396</v>
      </c>
      <c r="D4" s="4">
        <v>0.28547623497165636</v>
      </c>
      <c r="E4" s="4">
        <v>0.6491465769638074</v>
      </c>
      <c r="F4" s="4">
        <v>0.02005855603314022</v>
      </c>
      <c r="G4" s="8"/>
      <c r="H4" s="3">
        <v>2910</v>
      </c>
      <c r="I4" s="3">
        <v>18331</v>
      </c>
      <c r="J4" s="3">
        <v>41683</v>
      </c>
      <c r="K4" s="3">
        <v>1288</v>
      </c>
      <c r="L4" s="3">
        <v>64212</v>
      </c>
    </row>
    <row r="5" spans="1:13" ht="13.5">
      <c r="A5" s="1" t="s">
        <v>5</v>
      </c>
      <c r="B5" s="4">
        <v>0.8848704038577456</v>
      </c>
      <c r="C5" s="4">
        <v>0.07424151095037171</v>
      </c>
      <c r="D5" s="4">
        <v>0</v>
      </c>
      <c r="E5" s="4">
        <v>0.8848704038577456</v>
      </c>
      <c r="F5" s="4">
        <v>0.04088808519188266</v>
      </c>
      <c r="G5" s="8"/>
      <c r="H5" s="3">
        <v>1478</v>
      </c>
      <c r="I5" s="3">
        <v>0</v>
      </c>
      <c r="J5" s="3">
        <v>17616</v>
      </c>
      <c r="K5" s="3">
        <v>814</v>
      </c>
      <c r="L5" s="3">
        <v>19908</v>
      </c>
      <c r="M5" s="3"/>
    </row>
    <row r="6" spans="1:12" ht="13.5">
      <c r="A6" s="1" t="s">
        <v>6</v>
      </c>
      <c r="B6" s="4">
        <v>0.9569790538100397</v>
      </c>
      <c r="C6" s="4">
        <v>0.03232213795594077</v>
      </c>
      <c r="D6" s="4">
        <v>0.41375496569158543</v>
      </c>
      <c r="E6" s="4">
        <v>0.5432240881184544</v>
      </c>
      <c r="F6" s="4">
        <v>0.010698808234019502</v>
      </c>
      <c r="G6" s="8"/>
      <c r="H6" s="3">
        <v>1432</v>
      </c>
      <c r="I6" s="3">
        <v>18331</v>
      </c>
      <c r="J6" s="3">
        <v>24067</v>
      </c>
      <c r="K6" s="3">
        <v>474</v>
      </c>
      <c r="L6" s="3">
        <v>44304</v>
      </c>
    </row>
    <row r="7" spans="1:12" ht="13.5">
      <c r="A7" s="1" t="s">
        <v>7</v>
      </c>
      <c r="B7" s="4">
        <v>0.9635074948517791</v>
      </c>
      <c r="C7" s="4">
        <v>0.02710598151429529</v>
      </c>
      <c r="D7" s="4">
        <v>0.8778794119055601</v>
      </c>
      <c r="E7" s="4">
        <v>0.08562808294621906</v>
      </c>
      <c r="F7" s="4">
        <v>0.009386523633925578</v>
      </c>
      <c r="G7" s="8"/>
      <c r="H7" s="3">
        <v>566</v>
      </c>
      <c r="I7" s="3">
        <v>18331</v>
      </c>
      <c r="J7" s="3">
        <v>1788</v>
      </c>
      <c r="K7" s="3">
        <v>196</v>
      </c>
      <c r="L7" s="3">
        <v>20881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0.9818780889621087</v>
      </c>
      <c r="C10" s="4">
        <v>0.014277869302580999</v>
      </c>
      <c r="D10" s="4">
        <v>0.870950027457441</v>
      </c>
      <c r="E10" s="4">
        <v>0.11092806150466776</v>
      </c>
      <c r="F10" s="4">
        <v>0.003844041735310269</v>
      </c>
      <c r="G10" s="8"/>
      <c r="H10" s="3">
        <v>26</v>
      </c>
      <c r="I10" s="3">
        <v>1586</v>
      </c>
      <c r="J10" s="3">
        <v>202</v>
      </c>
      <c r="K10" s="3">
        <v>7</v>
      </c>
      <c r="L10" s="3">
        <v>1821</v>
      </c>
    </row>
    <row r="11" spans="1:12" ht="13.5">
      <c r="A11" s="1" t="s">
        <v>9</v>
      </c>
      <c r="B11" s="4">
        <v>0.9585846401286691</v>
      </c>
      <c r="C11" s="4">
        <v>0.031363088057901084</v>
      </c>
      <c r="D11" s="4">
        <v>0.8831926015279453</v>
      </c>
      <c r="E11" s="4">
        <v>0.07539203860072376</v>
      </c>
      <c r="F11" s="4">
        <v>0.010052271813429835</v>
      </c>
      <c r="G11" s="8"/>
      <c r="H11" s="3">
        <v>156</v>
      </c>
      <c r="I11" s="3">
        <v>4393</v>
      </c>
      <c r="J11" s="3">
        <v>375</v>
      </c>
      <c r="K11" s="3">
        <v>50</v>
      </c>
      <c r="L11" s="3">
        <v>4974</v>
      </c>
    </row>
    <row r="12" spans="1:12" ht="13.5">
      <c r="A12" s="1" t="s">
        <v>10</v>
      </c>
      <c r="B12" s="4">
        <v>0.9482704892489873</v>
      </c>
      <c r="C12" s="4">
        <v>0.03801807416640698</v>
      </c>
      <c r="D12" s="4">
        <v>0.8787784356497351</v>
      </c>
      <c r="E12" s="4">
        <v>0.0694920535992521</v>
      </c>
      <c r="F12" s="4">
        <v>0.013711436584605797</v>
      </c>
      <c r="G12" s="8"/>
      <c r="H12" s="3">
        <v>122</v>
      </c>
      <c r="I12" s="3">
        <v>2820</v>
      </c>
      <c r="J12" s="3">
        <v>223</v>
      </c>
      <c r="K12" s="3">
        <v>44</v>
      </c>
      <c r="L12" s="3">
        <v>3209</v>
      </c>
    </row>
    <row r="13" spans="1:12" ht="13.5">
      <c r="A13" s="1" t="s">
        <v>20</v>
      </c>
      <c r="B13" s="4">
        <v>0.9868618618618619</v>
      </c>
      <c r="C13" s="4">
        <v>0.010510510510510511</v>
      </c>
      <c r="D13" s="4">
        <v>0.9035285285285285</v>
      </c>
      <c r="E13" s="4">
        <v>0.08333333333333333</v>
      </c>
      <c r="F13" s="4">
        <v>0.002627627627627628</v>
      </c>
      <c r="G13" s="8"/>
      <c r="H13" s="3">
        <v>28</v>
      </c>
      <c r="I13" s="3">
        <v>2407</v>
      </c>
      <c r="J13" s="3">
        <v>222</v>
      </c>
      <c r="K13" s="3">
        <v>7</v>
      </c>
      <c r="L13" s="3">
        <v>2664</v>
      </c>
    </row>
    <row r="14" spans="1:12" ht="13.5">
      <c r="A14" s="1" t="s">
        <v>11</v>
      </c>
      <c r="B14" s="4">
        <v>0.9511077158135982</v>
      </c>
      <c r="C14" s="4">
        <v>0.03361344537815126</v>
      </c>
      <c r="D14" s="4">
        <v>0.8495034377387318</v>
      </c>
      <c r="E14" s="4">
        <v>0.10160427807486631</v>
      </c>
      <c r="F14" s="4">
        <v>0.015278838808250574</v>
      </c>
      <c r="G14" s="8"/>
      <c r="H14" s="3">
        <v>44</v>
      </c>
      <c r="I14" s="3">
        <v>1112</v>
      </c>
      <c r="J14" s="3">
        <v>133</v>
      </c>
      <c r="K14" s="3">
        <v>20</v>
      </c>
      <c r="L14" s="3">
        <v>1309</v>
      </c>
    </row>
    <row r="15" spans="1:12" ht="13.5">
      <c r="A15" s="1" t="s">
        <v>12</v>
      </c>
      <c r="B15" s="4">
        <v>0.962630359212051</v>
      </c>
      <c r="C15" s="4">
        <v>0.027520278099652375</v>
      </c>
      <c r="D15" s="4">
        <v>0.8709443800695249</v>
      </c>
      <c r="E15" s="4">
        <v>0.09168597914252608</v>
      </c>
      <c r="F15" s="4">
        <v>0.009849362688296639</v>
      </c>
      <c r="G15" s="8"/>
      <c r="H15" s="3">
        <v>190</v>
      </c>
      <c r="I15" s="3">
        <v>6013</v>
      </c>
      <c r="J15" s="3">
        <v>633</v>
      </c>
      <c r="K15" s="3">
        <v>68</v>
      </c>
      <c r="L15" s="3">
        <v>6904</v>
      </c>
    </row>
    <row r="16" spans="8:12" ht="13.5">
      <c r="H16" s="2"/>
      <c r="I16" s="2"/>
      <c r="J16" s="2"/>
      <c r="K16" s="2"/>
      <c r="L16" s="2"/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38</v>
      </c>
      <c r="B23" s="6"/>
    </row>
    <row r="24" spans="1:2" ht="13.5">
      <c r="A24" s="1" t="s">
        <v>31</v>
      </c>
      <c r="B24" s="4">
        <v>0.866686257224018</v>
      </c>
    </row>
    <row r="25" spans="1:2" ht="13.5">
      <c r="A25" s="1" t="s">
        <v>32</v>
      </c>
      <c r="B25" s="4">
        <v>0.9139310201537503</v>
      </c>
    </row>
    <row r="26" spans="1:2" ht="13.5">
      <c r="A26" s="1" t="s">
        <v>33</v>
      </c>
      <c r="B26" s="4">
        <v>0.9257950530035336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24" sqref="C24:C26"/>
    </sheetView>
  </sheetViews>
  <sheetFormatPr defaultColWidth="9.00390625" defaultRowHeight="13.5"/>
  <cols>
    <col min="1" max="1" width="19.00390625" style="0" customWidth="1"/>
    <col min="2" max="2" width="11.875" style="0" bestFit="1" customWidth="1"/>
    <col min="7" max="7" width="2.625" style="0" customWidth="1"/>
  </cols>
  <sheetData>
    <row r="1" ht="13.5">
      <c r="A1" s="1" t="s">
        <v>22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0.9157576673213477</v>
      </c>
      <c r="C4" s="4">
        <v>0.06611270584680465</v>
      </c>
      <c r="D4" s="4">
        <v>0.2631213174195498</v>
      </c>
      <c r="E4" s="4">
        <v>0.6526363499017979</v>
      </c>
      <c r="F4" s="4">
        <v>0.01812962683184771</v>
      </c>
      <c r="G4" s="8"/>
      <c r="H4" s="3">
        <v>4376</v>
      </c>
      <c r="I4" s="3">
        <v>17416</v>
      </c>
      <c r="J4" s="3">
        <v>43198</v>
      </c>
      <c r="K4" s="3">
        <v>1200</v>
      </c>
      <c r="L4" s="3">
        <v>66190</v>
      </c>
    </row>
    <row r="5" spans="1:12" ht="13.5">
      <c r="A5" s="1" t="s">
        <v>5</v>
      </c>
      <c r="B5" s="4">
        <v>0.8555207145572026</v>
      </c>
      <c r="C5" s="4">
        <v>0.10898897757506651</v>
      </c>
      <c r="D5" s="4">
        <v>0</v>
      </c>
      <c r="E5" s="4">
        <v>0.8555207145572026</v>
      </c>
      <c r="F5" s="4">
        <v>0.0354903078677309</v>
      </c>
      <c r="G5" s="8"/>
      <c r="H5" s="3">
        <v>2294</v>
      </c>
      <c r="I5" s="3">
        <v>0</v>
      </c>
      <c r="J5" s="3">
        <v>18007</v>
      </c>
      <c r="K5" s="3">
        <v>747</v>
      </c>
      <c r="L5" s="3">
        <v>21048</v>
      </c>
    </row>
    <row r="6" spans="1:12" ht="13.5">
      <c r="A6" s="1" t="s">
        <v>6</v>
      </c>
      <c r="B6" s="4">
        <v>0.9438438704532365</v>
      </c>
      <c r="C6" s="4">
        <v>0.04612112888219397</v>
      </c>
      <c r="D6" s="4">
        <v>0.38580479376190685</v>
      </c>
      <c r="E6" s="4">
        <v>0.5580390766913296</v>
      </c>
      <c r="F6" s="4">
        <v>0.01003500066456958</v>
      </c>
      <c r="G6" s="8"/>
      <c r="H6" s="3">
        <v>2082</v>
      </c>
      <c r="I6" s="3">
        <v>17416</v>
      </c>
      <c r="J6" s="3">
        <v>25191</v>
      </c>
      <c r="K6" s="3">
        <v>453</v>
      </c>
      <c r="L6" s="3">
        <v>45142</v>
      </c>
    </row>
    <row r="7" spans="1:12" ht="13.5">
      <c r="A7" s="1" t="s">
        <v>7</v>
      </c>
      <c r="B7" s="4">
        <v>0.945283200307722</v>
      </c>
      <c r="C7" s="4">
        <v>0.043946533320511585</v>
      </c>
      <c r="D7" s="4">
        <v>0.841330897201654</v>
      </c>
      <c r="E7" s="4">
        <v>0.10395230310606789</v>
      </c>
      <c r="F7" s="4">
        <v>0.010770266371766516</v>
      </c>
      <c r="G7" s="8"/>
      <c r="H7" s="3">
        <v>914</v>
      </c>
      <c r="I7" s="3">
        <v>17498</v>
      </c>
      <c r="J7" s="3">
        <v>2162</v>
      </c>
      <c r="K7" s="3">
        <v>224</v>
      </c>
      <c r="L7" s="3">
        <v>20798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0.9695885509838998</v>
      </c>
      <c r="C10" s="4">
        <v>0.02802623732856291</v>
      </c>
      <c r="D10" s="4">
        <v>0.86463923673226</v>
      </c>
      <c r="E10" s="4">
        <v>0.10494931425163984</v>
      </c>
      <c r="F10" s="4">
        <v>0.002385211687537269</v>
      </c>
      <c r="G10" s="8"/>
      <c r="H10" s="3">
        <v>47</v>
      </c>
      <c r="I10" s="3">
        <v>1450</v>
      </c>
      <c r="J10" s="3">
        <v>176</v>
      </c>
      <c r="K10" s="3">
        <v>4</v>
      </c>
      <c r="L10" s="3">
        <v>1677</v>
      </c>
    </row>
    <row r="11" spans="1:12" ht="13.5">
      <c r="A11" s="1" t="s">
        <v>9</v>
      </c>
      <c r="B11" s="4">
        <v>0.9478897502153316</v>
      </c>
      <c r="C11" s="4">
        <v>0.043712316968130924</v>
      </c>
      <c r="D11" s="4">
        <v>0.8413006029285099</v>
      </c>
      <c r="E11" s="4">
        <v>0.1065891472868217</v>
      </c>
      <c r="F11" s="4">
        <v>0.008397932816537468</v>
      </c>
      <c r="G11" s="8"/>
      <c r="H11" s="3">
        <v>203</v>
      </c>
      <c r="I11" s="3">
        <v>3907</v>
      </c>
      <c r="J11" s="3">
        <v>495</v>
      </c>
      <c r="K11" s="3">
        <v>39</v>
      </c>
      <c r="L11" s="3">
        <v>4644</v>
      </c>
    </row>
    <row r="12" spans="1:12" ht="13.5">
      <c r="A12" s="1" t="s">
        <v>10</v>
      </c>
      <c r="B12" s="4">
        <v>0.9108695652173913</v>
      </c>
      <c r="C12" s="4">
        <v>0.07527173913043478</v>
      </c>
      <c r="D12" s="4">
        <v>0.7853260869565217</v>
      </c>
      <c r="E12" s="4">
        <v>0.12554347826086956</v>
      </c>
      <c r="F12" s="4">
        <v>0.013858695652173913</v>
      </c>
      <c r="G12" s="8"/>
      <c r="H12" s="3">
        <v>277</v>
      </c>
      <c r="I12" s="3">
        <v>2890</v>
      </c>
      <c r="J12" s="3">
        <v>462</v>
      </c>
      <c r="K12" s="3">
        <v>51</v>
      </c>
      <c r="L12" s="3">
        <v>3680</v>
      </c>
    </row>
    <row r="13" spans="1:12" ht="13.5">
      <c r="A13" s="1" t="s">
        <v>20</v>
      </c>
      <c r="B13" s="4">
        <v>0.9662082514734774</v>
      </c>
      <c r="C13" s="4">
        <v>0.030648330058939095</v>
      </c>
      <c r="D13" s="4">
        <v>0.8715127701375246</v>
      </c>
      <c r="E13" s="4">
        <v>0.09469548133595285</v>
      </c>
      <c r="F13" s="4">
        <v>0.003143418467583497</v>
      </c>
      <c r="G13" s="8"/>
      <c r="H13" s="3">
        <v>78</v>
      </c>
      <c r="I13" s="3">
        <v>2218</v>
      </c>
      <c r="J13" s="3">
        <v>241</v>
      </c>
      <c r="K13" s="3">
        <v>8</v>
      </c>
      <c r="L13" s="3">
        <v>2545</v>
      </c>
    </row>
    <row r="14" spans="1:12" ht="13.5">
      <c r="A14" s="1" t="s">
        <v>11</v>
      </c>
      <c r="B14" s="4">
        <v>0.9375866851595007</v>
      </c>
      <c r="C14" s="4">
        <v>0.04507628294036061</v>
      </c>
      <c r="D14" s="4">
        <v>0.8196948682385575</v>
      </c>
      <c r="E14" s="4">
        <v>0.11789181692094314</v>
      </c>
      <c r="F14" s="4">
        <v>0.017337031900138695</v>
      </c>
      <c r="G14" s="8"/>
      <c r="H14" s="3">
        <v>65</v>
      </c>
      <c r="I14" s="3">
        <v>1182</v>
      </c>
      <c r="J14" s="3">
        <v>170</v>
      </c>
      <c r="K14" s="3">
        <v>25</v>
      </c>
      <c r="L14" s="3">
        <v>1442</v>
      </c>
    </row>
    <row r="15" spans="1:12" ht="13.5">
      <c r="A15" s="1" t="s">
        <v>12</v>
      </c>
      <c r="B15" s="4">
        <v>0.9499265785609398</v>
      </c>
      <c r="C15" s="4">
        <v>0.035829662261380325</v>
      </c>
      <c r="D15" s="4">
        <v>0.8591776798825257</v>
      </c>
      <c r="E15" s="4">
        <v>0.0907488986784141</v>
      </c>
      <c r="F15" s="4">
        <v>0.014243759177679883</v>
      </c>
      <c r="G15" s="8"/>
      <c r="H15" s="3">
        <v>244</v>
      </c>
      <c r="I15" s="3">
        <v>5851</v>
      </c>
      <c r="J15" s="3">
        <v>618</v>
      </c>
      <c r="K15" s="3">
        <v>97</v>
      </c>
      <c r="L15" s="3">
        <v>6810</v>
      </c>
    </row>
    <row r="16" spans="8:12" ht="13.5">
      <c r="H16" s="2"/>
      <c r="I16" s="2"/>
      <c r="J16" s="2"/>
      <c r="K16" s="2"/>
      <c r="L16" s="2"/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39</v>
      </c>
      <c r="B23" s="6"/>
    </row>
    <row r="24" spans="1:3" ht="13.5">
      <c r="A24" s="1" t="s">
        <v>31</v>
      </c>
      <c r="B24" s="4"/>
      <c r="C24" s="4">
        <v>0.7749668372181163</v>
      </c>
    </row>
    <row r="25" spans="1:3" ht="13.5">
      <c r="A25" s="1" t="s">
        <v>32</v>
      </c>
      <c r="B25" s="4"/>
      <c r="C25" s="4">
        <v>0.899252795747455</v>
      </c>
    </row>
    <row r="26" spans="1:3" ht="13.5">
      <c r="A26" s="1" t="s">
        <v>33</v>
      </c>
      <c r="B26" s="4"/>
      <c r="C26" s="4">
        <v>0.9066910893222713</v>
      </c>
    </row>
  </sheetData>
  <sheetProtection/>
  <printOptions horizontalCentered="1" verticalCentered="1"/>
  <pageMargins left="0.2" right="0.2" top="0.75" bottom="0.75" header="0.3" footer="0.3"/>
  <pageSetup horizontalDpi="600" verticalDpi="600" orientation="landscape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4" sqref="B24:B26"/>
    </sheetView>
  </sheetViews>
  <sheetFormatPr defaultColWidth="9.00390625" defaultRowHeight="13.5"/>
  <cols>
    <col min="1" max="1" width="26.375" style="0" bestFit="1" customWidth="1"/>
    <col min="2" max="2" width="9.875" style="0" bestFit="1" customWidth="1"/>
    <col min="3" max="6" width="7.875" style="0" customWidth="1"/>
    <col min="8" max="8" width="5.875" style="0" customWidth="1"/>
    <col min="9" max="10" width="6.875" style="0" customWidth="1"/>
    <col min="11" max="11" width="5.875" style="0" customWidth="1"/>
    <col min="12" max="12" width="6.875" style="0" bestFit="1" customWidth="1"/>
  </cols>
  <sheetData>
    <row r="1" ht="13.5">
      <c r="A1" s="1" t="s">
        <v>23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0.9254782441449305</v>
      </c>
      <c r="C4" s="4">
        <v>0.05780355372756728</v>
      </c>
      <c r="D4" s="4">
        <v>0.2437306742021867</v>
      </c>
      <c r="E4" s="4">
        <v>0.6817475699427439</v>
      </c>
      <c r="F4" s="4">
        <v>0.016718202127502184</v>
      </c>
      <c r="G4" s="8"/>
      <c r="H4" s="3">
        <v>3907</v>
      </c>
      <c r="I4" s="3">
        <v>16474</v>
      </c>
      <c r="J4" s="3">
        <v>46080</v>
      </c>
      <c r="K4" s="3">
        <v>1130</v>
      </c>
      <c r="L4" s="3">
        <v>67591</v>
      </c>
    </row>
    <row r="5" spans="1:12" ht="13.5">
      <c r="A5" s="1" t="s">
        <v>5</v>
      </c>
      <c r="B5" s="4">
        <v>0.8746892093485827</v>
      </c>
      <c r="C5" s="4">
        <v>0.0955652999412323</v>
      </c>
      <c r="D5" s="4">
        <v>0</v>
      </c>
      <c r="E5" s="4">
        <v>0.8746892093485827</v>
      </c>
      <c r="F5" s="4">
        <v>0.029745490710184893</v>
      </c>
      <c r="G5" s="8"/>
      <c r="H5" s="2">
        <v>2114</v>
      </c>
      <c r="I5" s="3">
        <v>0</v>
      </c>
      <c r="J5" s="2">
        <v>19349</v>
      </c>
      <c r="K5" s="3">
        <v>658</v>
      </c>
      <c r="L5" s="2">
        <v>22121</v>
      </c>
    </row>
    <row r="6" spans="1:12" ht="13.5">
      <c r="A6" s="1" t="s">
        <v>6</v>
      </c>
      <c r="B6" s="4">
        <v>0.9501869364416099</v>
      </c>
      <c r="C6" s="4">
        <v>0.03943259291840774</v>
      </c>
      <c r="D6" s="4">
        <v>0.3623048163624368</v>
      </c>
      <c r="E6" s="4">
        <v>0.5878821200791731</v>
      </c>
      <c r="F6" s="4">
        <v>0.010380470639982407</v>
      </c>
      <c r="G6" s="8"/>
      <c r="H6" s="3">
        <v>1793</v>
      </c>
      <c r="I6" s="3">
        <v>16474</v>
      </c>
      <c r="J6" s="3">
        <v>26731</v>
      </c>
      <c r="K6" s="3">
        <v>472</v>
      </c>
      <c r="L6" s="3">
        <v>45470</v>
      </c>
    </row>
    <row r="7" spans="1:12" ht="13.5">
      <c r="A7" s="1" t="s">
        <v>7</v>
      </c>
      <c r="B7" s="4">
        <v>0.9567182791229346</v>
      </c>
      <c r="C7" s="4">
        <v>0.03496830510235893</v>
      </c>
      <c r="D7" s="4">
        <v>0.855970071703211</v>
      </c>
      <c r="E7" s="4">
        <v>0.10074820741972358</v>
      </c>
      <c r="F7" s="4">
        <v>0.008313415774706432</v>
      </c>
      <c r="G7" s="8"/>
      <c r="H7" s="3">
        <v>673</v>
      </c>
      <c r="I7" s="3">
        <v>16474</v>
      </c>
      <c r="J7" s="3">
        <v>1939</v>
      </c>
      <c r="K7" s="3">
        <v>160</v>
      </c>
      <c r="L7" s="3">
        <v>19246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0.9793956043956044</v>
      </c>
      <c r="C10" s="4">
        <v>0.01510989010989011</v>
      </c>
      <c r="D10" s="4">
        <v>0.8646978021978022</v>
      </c>
      <c r="E10" s="4">
        <v>0.11469780219780219</v>
      </c>
      <c r="F10" s="4">
        <v>0.005494505494505495</v>
      </c>
      <c r="G10" s="8"/>
      <c r="H10" s="3">
        <v>22</v>
      </c>
      <c r="I10" s="3">
        <v>1259</v>
      </c>
      <c r="J10" s="3">
        <v>167</v>
      </c>
      <c r="K10" s="3">
        <v>8</v>
      </c>
      <c r="L10" s="3">
        <v>1456</v>
      </c>
    </row>
    <row r="11" spans="1:12" ht="13.5">
      <c r="A11" s="1" t="s">
        <v>9</v>
      </c>
      <c r="B11" s="4">
        <v>0.957680250783699</v>
      </c>
      <c r="C11" s="4">
        <v>0.03425884460367219</v>
      </c>
      <c r="D11" s="4">
        <v>0.8685624720107479</v>
      </c>
      <c r="E11" s="4">
        <v>0.08911777877295118</v>
      </c>
      <c r="F11" s="4">
        <v>0.00806090461262875</v>
      </c>
      <c r="G11" s="8"/>
      <c r="H11" s="3">
        <v>153</v>
      </c>
      <c r="I11" s="3">
        <v>3879</v>
      </c>
      <c r="J11" s="3">
        <v>398</v>
      </c>
      <c r="K11" s="3">
        <v>36</v>
      </c>
      <c r="L11" s="3">
        <v>4466</v>
      </c>
    </row>
    <row r="12" spans="1:12" ht="13.5">
      <c r="A12" s="1" t="s">
        <v>10</v>
      </c>
      <c r="B12" s="4">
        <v>0.9268921095008051</v>
      </c>
      <c r="C12" s="4">
        <v>0.06247987117552335</v>
      </c>
      <c r="D12" s="4">
        <v>0.8151368760064412</v>
      </c>
      <c r="E12" s="4">
        <v>0.11175523349436393</v>
      </c>
      <c r="F12" s="4">
        <v>0.010628019323671498</v>
      </c>
      <c r="G12" s="8"/>
      <c r="H12" s="3">
        <v>194</v>
      </c>
      <c r="I12" s="3">
        <v>2531</v>
      </c>
      <c r="J12" s="3">
        <v>347</v>
      </c>
      <c r="K12" s="3">
        <v>33</v>
      </c>
      <c r="L12" s="3">
        <v>3105</v>
      </c>
    </row>
    <row r="13" spans="1:12" ht="13.5">
      <c r="A13" s="1" t="s">
        <v>20</v>
      </c>
      <c r="B13" s="4">
        <v>0.9805825242718447</v>
      </c>
      <c r="C13" s="4">
        <v>0.012797881729920565</v>
      </c>
      <c r="D13" s="4">
        <v>0.8636363636363636</v>
      </c>
      <c r="E13" s="4">
        <v>0.11694616063548102</v>
      </c>
      <c r="F13" s="4">
        <v>0.006619593998234775</v>
      </c>
      <c r="G13" s="8"/>
      <c r="H13" s="3">
        <v>29</v>
      </c>
      <c r="I13" s="3">
        <v>1957</v>
      </c>
      <c r="J13" s="3">
        <v>265</v>
      </c>
      <c r="K13" s="3">
        <v>15</v>
      </c>
      <c r="L13" s="3">
        <v>2266</v>
      </c>
    </row>
    <row r="14" spans="1:12" ht="13.5">
      <c r="A14" s="1" t="s">
        <v>11</v>
      </c>
      <c r="B14" s="4">
        <v>0.9411764705882353</v>
      </c>
      <c r="C14" s="4">
        <v>0.044290657439446365</v>
      </c>
      <c r="D14" s="4">
        <v>0.8145328719723184</v>
      </c>
      <c r="E14" s="4">
        <v>0.12664359861591695</v>
      </c>
      <c r="F14" s="4">
        <v>0.01453287197231834</v>
      </c>
      <c r="G14" s="8"/>
      <c r="H14" s="3">
        <v>64</v>
      </c>
      <c r="I14" s="3">
        <v>1177</v>
      </c>
      <c r="J14" s="3">
        <v>183</v>
      </c>
      <c r="K14" s="3">
        <v>21</v>
      </c>
      <c r="L14" s="3">
        <v>1445</v>
      </c>
    </row>
    <row r="15" spans="1:12" ht="13.5">
      <c r="A15" s="1" t="s">
        <v>12</v>
      </c>
      <c r="B15" s="4">
        <v>0.9603382013835511</v>
      </c>
      <c r="C15" s="4">
        <v>0.03243658724058417</v>
      </c>
      <c r="D15" s="4">
        <v>0.8717909300538048</v>
      </c>
      <c r="E15" s="4">
        <v>0.08854727132974635</v>
      </c>
      <c r="F15" s="4">
        <v>0.007225211375864719</v>
      </c>
      <c r="G15" s="8"/>
      <c r="H15" s="3">
        <v>211</v>
      </c>
      <c r="I15" s="3">
        <v>5671</v>
      </c>
      <c r="J15" s="3">
        <v>576</v>
      </c>
      <c r="K15" s="3">
        <v>47</v>
      </c>
      <c r="L15" s="3">
        <v>6505</v>
      </c>
    </row>
    <row r="16" spans="8:12" ht="13.5">
      <c r="H16" s="2"/>
      <c r="I16" s="2"/>
      <c r="J16" s="2"/>
      <c r="K16" s="2"/>
      <c r="L16" s="2"/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40</v>
      </c>
      <c r="B23" s="6"/>
    </row>
    <row r="24" spans="1:2" ht="13.5">
      <c r="A24" s="1" t="s">
        <v>31</v>
      </c>
      <c r="B24" s="4">
        <v>0.8155367774150183</v>
      </c>
    </row>
    <row r="25" spans="1:2" ht="13.5">
      <c r="A25" s="1" t="s">
        <v>32</v>
      </c>
      <c r="B25" s="4">
        <v>0.9055879643844028</v>
      </c>
    </row>
    <row r="26" spans="1:2" ht="13.5">
      <c r="A26" s="1" t="s">
        <v>33</v>
      </c>
      <c r="B26" s="4">
        <v>0.9198486412108703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19.125" style="0" bestFit="1" customWidth="1"/>
  </cols>
  <sheetData>
    <row r="1" ht="13.5">
      <c r="A1" s="1" t="s">
        <v>24</v>
      </c>
    </row>
    <row r="2" ht="13.5">
      <c r="A2" s="1"/>
    </row>
    <row r="3" spans="2:12" ht="13.5">
      <c r="B3" s="5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6" t="s">
        <v>1</v>
      </c>
      <c r="I3" s="6" t="s">
        <v>2</v>
      </c>
      <c r="J3" s="6" t="s">
        <v>3</v>
      </c>
      <c r="K3" s="6" t="s">
        <v>4</v>
      </c>
      <c r="L3" s="6" t="s">
        <v>13</v>
      </c>
    </row>
    <row r="4" spans="1:12" ht="13.5">
      <c r="A4" s="1" t="s">
        <v>0</v>
      </c>
      <c r="B4" s="4">
        <v>0.9352221926162774</v>
      </c>
      <c r="C4" s="4">
        <v>0.04775438908132753</v>
      </c>
      <c r="D4" s="4">
        <v>0.20838144299375314</v>
      </c>
      <c r="E4" s="4">
        <v>0.7268407496225242</v>
      </c>
      <c r="F4" s="4">
        <v>0.01702341830239512</v>
      </c>
      <c r="G4" s="8"/>
      <c r="H4" s="3">
        <v>3226</v>
      </c>
      <c r="I4" s="3">
        <v>14077</v>
      </c>
      <c r="J4" s="3">
        <v>49101</v>
      </c>
      <c r="K4" s="3">
        <v>1150</v>
      </c>
      <c r="L4" s="3">
        <v>67554</v>
      </c>
    </row>
    <row r="5" spans="1:12" ht="13.5">
      <c r="A5" s="1" t="s">
        <v>5</v>
      </c>
      <c r="B5" s="4">
        <v>0.8930525164113785</v>
      </c>
      <c r="C5" s="4">
        <v>0.07166301969365427</v>
      </c>
      <c r="D5" s="4">
        <v>0</v>
      </c>
      <c r="E5" s="4">
        <v>0.8930525164113785</v>
      </c>
      <c r="F5" s="4">
        <v>0.03528446389496718</v>
      </c>
      <c r="G5" s="8"/>
      <c r="H5" s="3">
        <v>1572</v>
      </c>
      <c r="I5" s="3">
        <v>0</v>
      </c>
      <c r="J5" s="3">
        <v>19590</v>
      </c>
      <c r="K5" s="3">
        <v>774</v>
      </c>
      <c r="L5" s="3">
        <v>21936</v>
      </c>
    </row>
    <row r="6" spans="1:12" ht="13.5">
      <c r="A6" s="1" t="s">
        <v>6</v>
      </c>
      <c r="B6" s="4">
        <v>0.9555000219211714</v>
      </c>
      <c r="C6" s="4">
        <v>0.03625761760708492</v>
      </c>
      <c r="D6" s="4">
        <v>0.3085843307466351</v>
      </c>
      <c r="E6" s="4">
        <v>0.6469156911745364</v>
      </c>
      <c r="F6" s="4">
        <v>0.00824236047174361</v>
      </c>
      <c r="G6" s="8"/>
      <c r="H6" s="3">
        <v>1654</v>
      </c>
      <c r="I6" s="3">
        <v>14077</v>
      </c>
      <c r="J6" s="3">
        <v>29511</v>
      </c>
      <c r="K6" s="3">
        <v>376</v>
      </c>
      <c r="L6" s="3">
        <v>45618</v>
      </c>
    </row>
    <row r="7" spans="1:12" ht="13.5">
      <c r="A7" s="1" t="s">
        <v>7</v>
      </c>
      <c r="B7" s="4">
        <v>0.9551311030741411</v>
      </c>
      <c r="C7" s="4">
        <v>0.037353074141048825</v>
      </c>
      <c r="D7" s="4">
        <v>0.7951514466546112</v>
      </c>
      <c r="E7" s="4">
        <v>0.15997965641952983</v>
      </c>
      <c r="F7" s="4">
        <v>0.007515822784810127</v>
      </c>
      <c r="G7" s="8"/>
      <c r="H7" s="3">
        <v>661</v>
      </c>
      <c r="I7" s="3">
        <v>14071</v>
      </c>
      <c r="J7" s="3">
        <v>2831</v>
      </c>
      <c r="K7" s="3">
        <v>133</v>
      </c>
      <c r="L7" s="3">
        <v>17696</v>
      </c>
    </row>
    <row r="8" spans="7:12" ht="13.5">
      <c r="G8" s="8"/>
      <c r="H8" s="3"/>
      <c r="I8" s="3"/>
      <c r="J8" s="3"/>
      <c r="K8" s="3"/>
      <c r="L8" s="3"/>
    </row>
    <row r="9" spans="1:12" ht="13.5">
      <c r="A9" s="1" t="s">
        <v>14</v>
      </c>
      <c r="G9" s="8"/>
      <c r="H9" s="3"/>
      <c r="I9" s="3"/>
      <c r="J9" s="3"/>
      <c r="K9" s="3"/>
      <c r="L9" s="3"/>
    </row>
    <row r="10" spans="1:12" ht="13.5">
      <c r="A10" s="1" t="s">
        <v>8</v>
      </c>
      <c r="B10" s="4">
        <v>0.9738775510204082</v>
      </c>
      <c r="C10" s="4">
        <v>0.02122448979591837</v>
      </c>
      <c r="D10" s="4">
        <v>0.8318367346938775</v>
      </c>
      <c r="E10" s="4">
        <v>0.14204081632653062</v>
      </c>
      <c r="F10" s="4">
        <v>0.004897959183673469</v>
      </c>
      <c r="G10" s="8"/>
      <c r="H10" s="3">
        <v>26</v>
      </c>
      <c r="I10" s="3">
        <v>1019</v>
      </c>
      <c r="J10" s="3">
        <v>174</v>
      </c>
      <c r="K10" s="3">
        <v>6</v>
      </c>
      <c r="L10" s="3">
        <v>1225</v>
      </c>
    </row>
    <row r="11" spans="1:12" ht="13.5">
      <c r="A11" s="1" t="s">
        <v>9</v>
      </c>
      <c r="B11" s="4">
        <v>0.962596525096525</v>
      </c>
      <c r="C11" s="4">
        <v>0.029922779922779922</v>
      </c>
      <c r="D11" s="4">
        <v>0.8260135135135135</v>
      </c>
      <c r="E11" s="4">
        <v>0.1365830115830116</v>
      </c>
      <c r="F11" s="4">
        <v>0.0074806949806949805</v>
      </c>
      <c r="G11" s="8"/>
      <c r="H11" s="3">
        <v>124</v>
      </c>
      <c r="I11" s="3">
        <v>3423</v>
      </c>
      <c r="J11" s="3">
        <v>566</v>
      </c>
      <c r="K11" s="3">
        <v>31</v>
      </c>
      <c r="L11" s="3">
        <v>4144</v>
      </c>
    </row>
    <row r="12" spans="1:12" ht="13.5">
      <c r="A12" s="1" t="s">
        <v>10</v>
      </c>
      <c r="B12" s="4">
        <v>0.9182259182259183</v>
      </c>
      <c r="C12" s="4">
        <v>0.07207207207207207</v>
      </c>
      <c r="D12" s="4">
        <v>0.7300762300762301</v>
      </c>
      <c r="E12" s="4">
        <v>0.18814968814968816</v>
      </c>
      <c r="F12" s="4">
        <v>0.009702009702009701</v>
      </c>
      <c r="G12" s="8"/>
      <c r="H12" s="3">
        <v>208</v>
      </c>
      <c r="I12" s="3">
        <v>2107</v>
      </c>
      <c r="J12" s="3">
        <v>543</v>
      </c>
      <c r="K12" s="3">
        <v>28</v>
      </c>
      <c r="L12" s="3">
        <v>2886</v>
      </c>
    </row>
    <row r="13" spans="1:12" ht="13.5">
      <c r="A13" s="1" t="s">
        <v>20</v>
      </c>
      <c r="B13" s="4">
        <v>0.9778147531891292</v>
      </c>
      <c r="C13" s="4">
        <v>0.01774819744869662</v>
      </c>
      <c r="D13" s="4">
        <v>0.8136439267886856</v>
      </c>
      <c r="E13" s="4">
        <v>0.1641708264004437</v>
      </c>
      <c r="F13" s="4">
        <v>0.004437049362174155</v>
      </c>
      <c r="G13" s="8"/>
      <c r="H13" s="3">
        <v>32</v>
      </c>
      <c r="I13" s="3">
        <v>1467</v>
      </c>
      <c r="J13" s="3">
        <v>296</v>
      </c>
      <c r="K13" s="3">
        <v>8</v>
      </c>
      <c r="L13" s="3">
        <v>1803</v>
      </c>
    </row>
    <row r="14" spans="1:12" ht="13.5">
      <c r="A14" s="1" t="s">
        <v>11</v>
      </c>
      <c r="B14" s="4">
        <v>0.9212121212121213</v>
      </c>
      <c r="C14" s="4">
        <v>0.06666666666666667</v>
      </c>
      <c r="D14" s="4">
        <v>0.7642424242424243</v>
      </c>
      <c r="E14" s="4">
        <v>0.15696969696969698</v>
      </c>
      <c r="F14" s="4">
        <v>0.012121212121212121</v>
      </c>
      <c r="G14" s="8"/>
      <c r="H14" s="3">
        <v>110</v>
      </c>
      <c r="I14" s="3">
        <v>1261</v>
      </c>
      <c r="J14" s="3">
        <v>259</v>
      </c>
      <c r="K14" s="3">
        <v>20</v>
      </c>
      <c r="L14" s="3">
        <v>1650</v>
      </c>
    </row>
    <row r="15" spans="1:12" ht="13.5">
      <c r="A15" s="1" t="s">
        <v>12</v>
      </c>
      <c r="B15" s="4">
        <v>0.9664328657314629</v>
      </c>
      <c r="C15" s="4">
        <v>0.026887107548430194</v>
      </c>
      <c r="D15" s="4">
        <v>0.8006012024048096</v>
      </c>
      <c r="E15" s="4">
        <v>0.1658316633266533</v>
      </c>
      <c r="F15" s="4">
        <v>0.006680026720106881</v>
      </c>
      <c r="G15" s="8"/>
      <c r="H15" s="3">
        <v>161</v>
      </c>
      <c r="I15" s="3">
        <v>4794</v>
      </c>
      <c r="J15" s="3">
        <v>993</v>
      </c>
      <c r="K15" s="3">
        <v>40</v>
      </c>
      <c r="L15" s="3">
        <v>5988</v>
      </c>
    </row>
    <row r="16" spans="8:12" ht="13.5">
      <c r="H16" s="2"/>
      <c r="I16" s="2"/>
      <c r="J16" s="2"/>
      <c r="K16" s="2"/>
      <c r="L16" s="2"/>
    </row>
    <row r="17" ht="13.5">
      <c r="A17" s="1" t="s">
        <v>16</v>
      </c>
    </row>
    <row r="18" spans="1:4" ht="13.5">
      <c r="A18" s="10" t="s">
        <v>17</v>
      </c>
      <c r="B18" s="9"/>
      <c r="C18" s="9"/>
      <c r="D18" s="9"/>
    </row>
    <row r="19" spans="1:4" ht="13.5">
      <c r="A19" s="10" t="s">
        <v>21</v>
      </c>
      <c r="B19" s="9"/>
      <c r="C19" s="9"/>
      <c r="D19" s="9"/>
    </row>
    <row r="20" spans="1:4" ht="13.5">
      <c r="A20" s="10" t="s">
        <v>18</v>
      </c>
      <c r="B20" s="9"/>
      <c r="C20" s="9"/>
      <c r="D20" s="9"/>
    </row>
    <row r="21" spans="1:4" ht="13.5">
      <c r="A21" s="10" t="s">
        <v>19</v>
      </c>
      <c r="B21" s="9"/>
      <c r="C21" s="9"/>
      <c r="D21" s="9"/>
    </row>
    <row r="23" spans="1:2" ht="13.5">
      <c r="A23" s="5" t="s">
        <v>41</v>
      </c>
      <c r="B23" s="6"/>
    </row>
    <row r="24" spans="1:3" ht="13.5">
      <c r="A24" s="1" t="s">
        <v>31</v>
      </c>
      <c r="B24" s="4"/>
      <c r="C24" s="4">
        <v>0.8254893794252395</v>
      </c>
    </row>
    <row r="25" spans="1:3" ht="13.5">
      <c r="A25" s="1" t="s">
        <v>32</v>
      </c>
      <c r="B25" s="4"/>
      <c r="C25" s="4">
        <v>0.9118857937229321</v>
      </c>
    </row>
    <row r="26" spans="1:3" ht="13.5">
      <c r="A26" s="1" t="s">
        <v>33</v>
      </c>
      <c r="B26" s="4"/>
      <c r="C26" s="4">
        <v>0.9125456146973701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125" style="0" bestFit="1" customWidth="1"/>
  </cols>
  <sheetData>
    <row r="1" ht="13.5">
      <c r="A1" s="1"/>
    </row>
    <row r="2" ht="13.5">
      <c r="A2" s="1"/>
    </row>
    <row r="3" spans="1:7" ht="13.5">
      <c r="A3" s="11" t="s">
        <v>27</v>
      </c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</row>
    <row r="4" spans="1:7" ht="13.5">
      <c r="A4" s="1" t="s">
        <v>5</v>
      </c>
      <c r="B4" s="4">
        <v>0.8930525164113785</v>
      </c>
      <c r="C4" s="4">
        <v>0.8746892093485827</v>
      </c>
      <c r="D4" s="4">
        <v>0.8555207145572026</v>
      </c>
      <c r="E4" s="4">
        <v>0.8848704038577456</v>
      </c>
      <c r="F4" s="4">
        <v>0.8823027718550107</v>
      </c>
      <c r="G4" s="4">
        <v>0.9017619597409768</v>
      </c>
    </row>
    <row r="5" spans="1:7" ht="13.5">
      <c r="A5" s="1" t="s">
        <v>8</v>
      </c>
      <c r="B5" s="4">
        <v>0.9738775510204082</v>
      </c>
      <c r="C5" s="4">
        <v>0.9793956043956044</v>
      </c>
      <c r="D5" s="4">
        <v>0.9695885509838998</v>
      </c>
      <c r="E5" s="4">
        <v>0.9818780889621087</v>
      </c>
      <c r="F5" s="4">
        <v>0.9834313201496526</v>
      </c>
      <c r="G5" s="4">
        <v>0.9792370835345244</v>
      </c>
    </row>
    <row r="6" spans="1:7" ht="13.5">
      <c r="A6" s="1" t="s">
        <v>9</v>
      </c>
      <c r="B6" s="4">
        <v>0.962596525096525</v>
      </c>
      <c r="C6" s="4">
        <v>0.957680250783699</v>
      </c>
      <c r="D6" s="4">
        <v>0.9478897502153316</v>
      </c>
      <c r="E6" s="4">
        <v>0.9585846401286691</v>
      </c>
      <c r="F6" s="4">
        <v>0.9650231774125579</v>
      </c>
      <c r="G6" s="4">
        <v>0.9626244160065001</v>
      </c>
    </row>
    <row r="7" spans="1:7" ht="13.5">
      <c r="A7" s="1" t="s">
        <v>10</v>
      </c>
      <c r="B7" s="4">
        <v>0.9182259182259183</v>
      </c>
      <c r="C7" s="4">
        <v>0.9268921095008051</v>
      </c>
      <c r="D7" s="4">
        <v>0.9108695652173913</v>
      </c>
      <c r="E7" s="4">
        <v>0.9482704892489873</v>
      </c>
      <c r="F7" s="4">
        <v>0.9446808510638298</v>
      </c>
      <c r="G7" s="4">
        <v>0.9691202872531418</v>
      </c>
    </row>
    <row r="8" spans="1:7" ht="13.5">
      <c r="A8" s="1" t="s">
        <v>20</v>
      </c>
      <c r="B8" s="4">
        <v>0.9778147531891292</v>
      </c>
      <c r="C8" s="4">
        <v>0.9805825242718447</v>
      </c>
      <c r="D8" s="4">
        <v>0.9662082514734774</v>
      </c>
      <c r="E8" s="4">
        <v>0.9868618618618619</v>
      </c>
      <c r="F8" s="4">
        <v>0.9903809157368219</v>
      </c>
      <c r="G8" s="4">
        <v>0.9864476386036961</v>
      </c>
    </row>
    <row r="9" spans="1:7" ht="13.5">
      <c r="A9" s="1" t="s">
        <v>11</v>
      </c>
      <c r="B9" s="4">
        <v>0.9212121212121213</v>
      </c>
      <c r="C9" s="4">
        <v>0.9411764705882353</v>
      </c>
      <c r="D9" s="4">
        <v>0.9375866851595007</v>
      </c>
      <c r="E9" s="4">
        <v>0.9511077158135982</v>
      </c>
      <c r="F9" s="4">
        <v>0.9427899686520376</v>
      </c>
      <c r="G9" s="4">
        <v>0.9732142857142857</v>
      </c>
    </row>
    <row r="10" spans="1:7" ht="13.5">
      <c r="A10" s="1" t="s">
        <v>12</v>
      </c>
      <c r="B10" s="4">
        <v>0.9664328657314629</v>
      </c>
      <c r="C10" s="4">
        <v>0.9603382013835511</v>
      </c>
      <c r="D10" s="4">
        <v>0.9499265785609398</v>
      </c>
      <c r="E10" s="4">
        <v>0.962630359212051</v>
      </c>
      <c r="F10" s="4">
        <v>0.9639065817409767</v>
      </c>
      <c r="G10" s="4">
        <v>0.9620216184633362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R. Vedder</dc:creator>
  <cp:keywords/>
  <dc:description/>
  <cp:lastModifiedBy>Jeffrey Hicken</cp:lastModifiedBy>
  <cp:lastPrinted>2016-09-13T14:37:28Z</cp:lastPrinted>
  <dcterms:created xsi:type="dcterms:W3CDTF">2012-11-28T15:50:37Z</dcterms:created>
  <dcterms:modified xsi:type="dcterms:W3CDTF">2016-09-13T14:37:35Z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